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75" i="1" l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 l="1"/>
  <c r="H33" i="1" l="1"/>
  <c r="H32" i="1"/>
  <c r="H31" i="1"/>
  <c r="H30" i="1"/>
  <c r="H29" i="1"/>
  <c r="H28" i="1"/>
  <c r="H27" i="1"/>
  <c r="H26" i="1"/>
  <c r="H25" i="1"/>
  <c r="H24" i="1"/>
  <c r="J76" i="1" l="1"/>
  <c r="H23" i="1" l="1"/>
  <c r="H22" i="1" l="1"/>
  <c r="H21" i="1"/>
  <c r="H20" i="1"/>
  <c r="H19" i="1"/>
  <c r="H18" i="1"/>
  <c r="H17" i="1"/>
  <c r="H16" i="1"/>
  <c r="H15" i="1"/>
  <c r="H14" i="1"/>
  <c r="H13" i="1"/>
  <c r="H12" i="1"/>
  <c r="L76" i="1" l="1"/>
  <c r="I76" i="1" l="1"/>
  <c r="F76" i="1" l="1"/>
  <c r="K76" i="1" l="1"/>
</calcChain>
</file>

<file path=xl/sharedStrings.xml><?xml version="1.0" encoding="utf-8"?>
<sst xmlns="http://schemas.openxmlformats.org/spreadsheetml/2006/main" count="176" uniqueCount="138">
  <si>
    <t/>
  </si>
  <si>
    <t>Factura</t>
  </si>
  <si>
    <t>Detalle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</si>
  <si>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</si>
  <si>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</si>
  <si>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</si>
  <si>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</si>
  <si>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</si>
  <si>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</si>
  <si>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</si>
  <si>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</si>
  <si>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</si>
  <si>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</si>
  <si>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</si>
  <si>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</si>
  <si>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</si>
  <si>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Sec</t>
  </si>
  <si>
    <t>__________________________________________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</si>
  <si>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</si>
  <si>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</si>
  <si>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</si>
  <si>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</si>
  <si>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DMAC ABOGADOS S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</si>
  <si>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</si>
  <si>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</si>
  <si>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</si>
  <si>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</si>
  <si>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</si>
  <si>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</si>
  <si>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</si>
  <si>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</si>
  <si>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NC-FAC-201493</t>
  </si>
  <si>
    <t xml:space="preserve">DESTELLOS COMUNICACIONES Y SERVICIOS SRL
</t>
  </si>
  <si>
    <t>CONTRATO 035-2023, D/F 1/07/2023, BS-0013170-2023, SERVICIO DE PUBLICIDAD DEL 17/011 AL 17/12/2023.</t>
  </si>
  <si>
    <t xml:space="preserve">TRAVELWISE CONSULTORES DE VIAJES, SRL
</t>
  </si>
  <si>
    <t>CONTRATO 034-2024, BS-0003270-2024, BOLETO AEREO SDQ-MEX-SDQ</t>
  </si>
  <si>
    <t>NC-FAC-00199445</t>
  </si>
  <si>
    <t>SERVICIOS VARIOS AILA Y AIGL, POR UN VALOR DE / RD$15,828,044.23, (PENDIENTE RD$6,331, 217.70). CONTRATO 066-2016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</si>
  <si>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</si>
  <si>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</si>
  <si>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</si>
  <si>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</si>
  <si>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NC-FAC-160</t>
  </si>
  <si>
    <t>NC-FAC-5466</t>
  </si>
  <si>
    <t>Encargado Depto. de Contabilidad</t>
  </si>
  <si>
    <t>CXPP2509</t>
  </si>
  <si>
    <t xml:space="preserve">AVI CONSTRUCTORA SRL
</t>
  </si>
  <si>
    <t>CONTRATO 046-2022, D/F 21/11/2022, CO-0000572-2023, ADENDA 026-2025, CO-0001469-2025,REPARACION VERJA PERIMETRAL DEL EDIFICIO SEDE DE NAV. AEREA</t>
  </si>
  <si>
    <r>
      <rPr>
        <b/>
        <sz val="8"/>
        <rFont val="Arial"/>
        <family val="2"/>
      </rPr>
      <t>Fecha</t>
    </r>
  </si>
  <si>
    <r>
      <rPr>
        <b/>
        <sz val="8"/>
        <rFont val="Arial"/>
        <family val="2"/>
      </rPr>
      <t>0 - 30</t>
    </r>
  </si>
  <si>
    <r>
      <rPr>
        <b/>
        <sz val="8"/>
        <rFont val="Arial"/>
        <family val="2"/>
      </rPr>
      <t>31 - 60</t>
    </r>
  </si>
  <si>
    <r>
      <rPr>
        <b/>
        <sz val="8"/>
        <rFont val="Arial"/>
        <family val="2"/>
      </rPr>
      <t>61-90</t>
    </r>
  </si>
  <si>
    <r>
      <rPr>
        <b/>
        <sz val="8"/>
        <rFont val="Arial"/>
        <family val="2"/>
      </rPr>
      <t>Más de 90</t>
    </r>
  </si>
  <si>
    <t xml:space="preserve">CLIMASTER SRL
</t>
  </si>
  <si>
    <t>OC 00452, ADQUISICION E INSTALACION DE AIRES ACONDICIONADO Y MATERIALES DE REFRIGERACION.</t>
  </si>
  <si>
    <t xml:space="preserve">SEGUROS RESERVAS S A
</t>
  </si>
  <si>
    <t>RENOVACION POLIZA 2-2-502-0079007, DE VEHICULO DE MOTOR, DEL 9/10/2025 HASTA EL 20/06/2026.</t>
  </si>
  <si>
    <t>RENOVACION POLIZA 2-2-502-0079007, DE VEHICULO DE MOTOR, DEL 30/10/2025 HASTA EL 20/06/2026.</t>
  </si>
  <si>
    <t>RENOVACION POLIZA 2-2-502-0079007, DE VEHICULO DE MOTOR, DEL 26/11/2025 HASTA EL 20/06/2026.</t>
  </si>
  <si>
    <t>RENOVACION POLIZA 2-2-502-0079007, DE VEHICULO DE MOTOR, DEL 28/11/2025 HASTA EL 20/06/2026.</t>
  </si>
  <si>
    <t>RENOVACION POLIZA 2-2-502-0079007, DE RESPONSABILIDAD CIVIL EN EXCESO VEHICULO DE MOTOR, DEL 9/10/2025 HASTA EL 20/06/2026.</t>
  </si>
  <si>
    <t>RENOVACION POLIZA 2-2-502-0079007, DE RESPONSABILIDAD CIVIL EN EXCESO VEHICULO DE MOTOR, DEL 30/10/2025 HASTA EL 20/06/2026.</t>
  </si>
  <si>
    <t>RENOVACION POLIZA 2-2-502-0079007, DE RESPONSABILIDAD CIVIL EN EXCESO VEHICULO DE MOTOR, DEL 26/11/2025 HASTA EL 20/06/2026.</t>
  </si>
  <si>
    <t>RENOVACION POLIZA 2-2-502-0079007, DE RESPONSABILIDAD CIVIL EN EXCESO VEHICULO DE MOTOR, DEL 28/11/2025 HASTA EL 20/06/2026.</t>
  </si>
  <si>
    <t>CXPP08</t>
  </si>
  <si>
    <t>AIRPORT TEAM SOLUTION ATS SRL</t>
  </si>
  <si>
    <t>CXPP6719</t>
  </si>
  <si>
    <t>MASTER LUX, SRL</t>
  </si>
  <si>
    <t>CXPP0521</t>
  </si>
  <si>
    <t>CXPP2405</t>
  </si>
  <si>
    <t>CONTRATO 046-2022, D/F 21/11/2022, CO-0000572-2023, REPARACION VERJA PERIMETRAL DEL EDIFICIO SEDE DE NAV. AEREA</t>
  </si>
  <si>
    <t>NC-FAC-FC/2022/4211</t>
  </si>
  <si>
    <t xml:space="preserve">GAW TALLER PUBLICITARIO SRL
</t>
  </si>
  <si>
    <t xml:space="preserve">O/C 00316, SERVICIOS DE ALQUILER DE AUDIOVISUALES </t>
  </si>
  <si>
    <t>NC-FAC-31</t>
  </si>
  <si>
    <t xml:space="preserve">GALET SRL
</t>
  </si>
  <si>
    <t>O/C 00138, 80 MANTEL (PAÑO) EN TELA PARA BANDEJAS</t>
  </si>
  <si>
    <t xml:space="preserve">VIAJERSA SRL
</t>
  </si>
  <si>
    <t>AL 31 DE MARZO 2026</t>
  </si>
  <si>
    <t xml:space="preserve"> B1500000046</t>
  </si>
  <si>
    <t xml:space="preserve">MANUEL DE JESUS MARTINEZ REYES
</t>
  </si>
  <si>
    <t>CONTRATO 125-2025, BS-0013535-2025, SERVICIOS DE ALQUILER DE 1 APTO. UBICADO EN LA CALLE FRANCISCO X DEL CASTILLO MARQUEZ NO. 95, NO. 3-A, RES. DOÑA JUANA, LA ROMANA R.D., MES DE MARZO/2026</t>
  </si>
  <si>
    <t xml:space="preserve">FERNANDO JOSE HERRERA LANDESTOY
</t>
  </si>
  <si>
    <t>CONTRATO 179-2025, BS-0000448-2026, ALQUILER DE 1 APTO. UBICADO EN LA CALLE B ESQ. MALAQUIAS DEL SECTOR SERRALLES, NO. 403, TORRE STUDIOS UPTOWN 15.6, SANTO DOMINGO, D. N.; MES DE MARZO/2026.</t>
  </si>
  <si>
    <t>CONTRATO 179-2025, BS-0000448-2026, ALQUILER DE 1 APTO. UBICADO EN LA CALLE B ESQ. MALAQUIAS DEL SECTOR SERRALLES, NO. 403, TORRE STUDIOS UPTOWN 15.6, SANTO DOMINGO, D. N.; MESES DE SEP.TIEMBRE, OCTUBRE, NOV. Y DIC/2025, ENERO Y FEB/2026</t>
  </si>
  <si>
    <t xml:space="preserve">EDEN NOEMI DOMINGUEZ PEÑA
</t>
  </si>
  <si>
    <t>CONTRATO 118-2025, BS-0011178-2025, PUBLICIDAD INSTITUCIONAL EN EL PROGRAMA NOCHE INFORMATIVA, DEL 28/1 AL 28/2/2026, CUOTA 6/6</t>
  </si>
  <si>
    <t>B1500000047</t>
  </si>
  <si>
    <t xml:space="preserve">CONTRATO: 125-2025, BS-0013535-2025, SERVICIOS DE MANTENIMIENTO COMUN, MES DE MARZO/2026 DEL APARTAMENTO 3-A PARA USO
DEL PERSONAL TÉCNICO CTA, EN EL AEROP. DE LA ROMANA, 
</t>
  </si>
  <si>
    <t xml:space="preserve">CARIBBEAN XAM SRL
</t>
  </si>
  <si>
    <t>CONTRATO 002-2026, BS-0000972-2026, SERVICIOS DE HOSPEDAJE, DEL 03/02 AL 21/02 Y DEL 21/2 AL 22/02/2026.</t>
  </si>
  <si>
    <t>CONTRATO: 222-2025, BS-0000730-2026, SERVICIOS DE BOLETOS AEREOS, SDQ MIA SDQ DEL  06/01/2026 AL  11/01/2026, Y 07/01/20260AL 31/01/2026.</t>
  </si>
  <si>
    <t>CONTRATO: 222-2025, BS-0000730-2026, SERVICIOS DE HOSPEDAJE,  DEL  06/01/2026 AL  11/01/2026.</t>
  </si>
  <si>
    <t>CONTRATO: 222-2025, BS-0000730-2026, SERVICIOS DE BOLETOS AEREOS, SDQ MAD VLL MAD SDQ, DEL  10/01/2026 AL  29/01/2026.</t>
  </si>
  <si>
    <t>CONTRATO: 222-2025, BS-0000730-2026, SERVICIOS DE BOLETOS AEREOS, SDQ MIA SDQ, DEL  13/01/2026 AL  18/01/2026.</t>
  </si>
  <si>
    <t>CONTRATO: 222-2025, BS-0000730-2026, SERVICIOS DE BOLETOS AEREOS, SDQ BOG LIM SDQ,, DEL  10/01/2026 AL  07/03/2026.</t>
  </si>
  <si>
    <t xml:space="preserve">MIAVISION SRL
</t>
  </si>
  <si>
    <t>CONTRATO 007-2026, BS-0001906-2026, PUBLICIDAD INSTITUCIONAL EN CANAL TELEVISIVO ESPECIALIZADO EN CONTENIDO TURISTICO TRANSMITIDO POR CLARO TV CANAL 97, DEL 9/1 AL 9/2/2026, CUOTA 1/6</t>
  </si>
  <si>
    <t>CONTRATO 007-2026, BS-0001906-2026, PUBLICIDAD INSTITUCIONAL EN CANAL TELEVISIVO ESPECIALIZADO EN CONTENIDO TURISTICO TRANSMITIDO POR CLARO TV CANAL 97, DEL 9/2 AL 9/3/2026, CUOTA 2/6</t>
  </si>
  <si>
    <t xml:space="preserve">ALTICE DOMINICANA, S. A.
</t>
  </si>
  <si>
    <t>SERV. TELEFONICO Y DE DATOS, MARZO/2026, CONTRATO: 1756253</t>
  </si>
  <si>
    <t>SERV. TELEFONICO MARZO/2026, CONTRATO: 3720934</t>
  </si>
  <si>
    <t>FVC00000557</t>
  </si>
  <si>
    <t>CONTRATO 221-2025, BS-0000729-2026, SERVICIOS DE AGENCIAS DE VIAJES, HOSPEDAJE, DESDE 01/3/2026 HASTA 02/03/26 Y DESDE 02/03/26 HASTA04/03/26</t>
  </si>
  <si>
    <t>SERV. TELEFONICO MARZO/2026, CONTRATO: 6816945</t>
  </si>
  <si>
    <t>SERV. TELEFONICO MARZO/2026, CONTRATO: 1774075</t>
  </si>
  <si>
    <t>SERV. TELEFONICO MARZO/2026, CONTRATO: 4127720</t>
  </si>
  <si>
    <t>SERV. DE TELECABLE MARZO/2026, CONTRATO: 8168335</t>
  </si>
  <si>
    <t>SERV. TELEFONICO MARZO/2026, CONTRATO: 92012579</t>
  </si>
  <si>
    <t>FVC00000555</t>
  </si>
  <si>
    <t>CONTRATO 221-2025, BS-0000729-2026, SERVICIOS DE BOLETO AEREO,  SDQ-MIA, MIA-SEA, DESDE 01/3/2026 HASTA 04/03/26.</t>
  </si>
  <si>
    <t>FVC00000569</t>
  </si>
  <si>
    <t>CONTRATO 221-2025, BS-0000729-2026, SERVICIOS DE BOLETO AEREO,  SDQ-MAD-GVA-MAD-SDQ, DESDE 07/3/2026 HASTA  13/03/26.</t>
  </si>
  <si>
    <t>F30000102017</t>
  </si>
  <si>
    <t xml:space="preserve">TERUEL &amp; COMPANIA SRL
</t>
  </si>
  <si>
    <t xml:space="preserve">O/C 00035, ADQUISICION DE 1 MOTOCICLETA X 1000 CG200R5 </t>
  </si>
  <si>
    <t>CONTRATO 077-2025, BS-0006128-2025, ADENDA 134-2025, BS-0011100-2025, SERVICIOS DE AGENCIA DE VIAJES, HOSPEDAJE EN HOTEL INTERNACIONAL DURANTE EL MES DE JULIO 2025</t>
  </si>
  <si>
    <t>CONTRATO 077-2025, BS-0006128-2025, ADENDA 134-2025, BS-0011100-2025, SERVICIOS DE AGENCIA DE VIAJES, HOSPEDAJE EN HOTEL INTERNACIONAL, DEL 17 AL 23/8/2025</t>
  </si>
  <si>
    <t>CONTRATO 077-2025, BS-0006128-2025, ADENDA 134-2025, BS-0011100-2025, SERVICIOS DE AGENCIA DE VIAJES, HOSPEDAJE EN HOTEL INTERNACIONAL DURANTE EL MES DE AGOSTO 2025</t>
  </si>
  <si>
    <t>CONTRATO 077-2025, BS-0006128-2025, ADENDA 134-2025, BS-0011100-2025, SERVICIOS DE AGENCIA DE VIAJES, HOSPEDAJE EN HOTEL INTERNACIONAL, DEL 10 AL  12/7/2025</t>
  </si>
  <si>
    <t>CONTRATO 077-2025, BS-0006128-2025, ADENDA 134-2025, BS-0011100-2025, SERVICIOS DE AGENCIA DE VIAJES, HOSPEDAJE EN HOTEL INTERNACIONAL, DEL 17 AL 18/8/2025</t>
  </si>
  <si>
    <t>CONTRATO 077-2025, BS-0006128-2025, ADENDA 134-2025, BS-0011100-2025, SERVICIOS DE AGENCIA DE VIAJES, HOSPEDAJE EN HOTEL INTERNACIONAL, DEL 22 AL 24/8/2025</t>
  </si>
  <si>
    <t>CONTRATO 077-2025, BS-0006128-2025, ADENDA 134-2025, BS-0011100-2025, SERVICIOS DE AGENCIA DE VIAJES, HOSPEDAJE EN HOTEL INTERNACIONAL, DEL 20 AL 24/8/2025</t>
  </si>
  <si>
    <t xml:space="preserve">CONTRATO 077-2025, BS-0006128-2025, ADENDA 134-2025, BS-0011100-2025, SERVICIOS DE AGENCIA DE VIAJES, HOSPEDAJE EN HOTEL INTERNACIONAL, DEL 19 AL 23/08/2025
</t>
  </si>
  <si>
    <t>CONTRATO: 222-2025, BS-0000730-2026, SERVICIOS DE BOLETOS AEREOS, SDQ PTY SAO PTY SDQ DEL  16/01/2026 AL  11/01/2026.</t>
  </si>
  <si>
    <t xml:space="preserve">CENTROXPERT STE, SRL
</t>
  </si>
  <si>
    <t>O/C 00051, ADQUISICION DE 1 GABINETE DE PARED PARA RACK</t>
  </si>
  <si>
    <t xml:space="preserve">ZELAIA DOMINICANA INGENIERÍA Y SERVICIOS, SRL
</t>
  </si>
  <si>
    <t>O/C 00028, SERVICIOS DE IMPERMEABILIZACION DE TECHOS</t>
  </si>
  <si>
    <t xml:space="preserve">EXPERT CLEANER SQE SRL
</t>
  </si>
  <si>
    <t>CONTRATO 125-2024, BS-0014279-2024, ADENDA 1 132-2025, BS-0011369-2025, ADENDA 2 216-2025, BS-0000971-2026, SERVICIOS DE FUMIGACION Y CONTROL DE PLAGAS FEBRERO/2026</t>
  </si>
  <si>
    <t>CONTRATO 125-2024, BS-0014279-2024, ADENDA 1 132-2025, BS-0011369-2025, ADENDA 2 216-2025, BS-0000971-2026, SERVICIOS DE FUMIGACION Y CONTROL DE PLAGAS ENERO/2026</t>
  </si>
  <si>
    <t>FARD00000327</t>
  </si>
  <si>
    <t xml:space="preserve">AGENCIA DE VIAJES MILENA TOURS, SRL
</t>
  </si>
  <si>
    <t>CONTRATO: 096-2025, BS-0007618-2025, ADENDUM 133-2025, BS-0011448-2025, SERVICIO DE HOSPEDAJE EN SANTIAGO DE LOS CABALLEROS, DEL 4 AL 6/2/2026</t>
  </si>
  <si>
    <t>CONTRATO: 222-2025, BS-0000730-2026, HOSPEDAJES EN UN HOTEL INTERNACIONAL DEL 24 AL 26/1/2026</t>
  </si>
  <si>
    <t>CONTRATO: 222-2025, BS-0000730-2026, HOSPEDAJES EN UN HOTEL INTERNACIONAL DEL 14 AL 15/12/2025</t>
  </si>
  <si>
    <t>CONTRATO: 222-2025, BS-0000730-2026, SERVICIOS DE BOLETOS AEREOS, SDQ PTY GRU PTY SDQ DEL  04/01/2026 AL 09/01/2026.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</si>
</sst>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</cellStyleXfs>
  <cellXfs count="67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</xf>
    <xf numFmtId="14" fontId="4" fillId="0" borderId="3" xfId="0" applyNumberFormat="1" applyFont="1" applyFill="1" applyBorder="1" applyAlignment="1" applyProtection="1">
      <alignment horizontal="center" vertical="center" wrapText="1"/>
    </xf>
    <xf numFmtId="4" fontId="4" fillId="4" borderId="3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5" fillId="4" borderId="5" xfId="0" applyNumberFormat="1" applyFont="1" applyFill="1" applyBorder="1" applyAlignment="1" applyProtection="1">
      <alignment horizontal="left" vertical="center" wrapText="1"/>
      <protection locked="0"/>
    </xf>
    <xf numFmtId="0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3" xfId="5" applyNumberFormat="1" applyFont="1" applyFill="1" applyBorder="1" applyAlignment="1">
      <alignment horizontal="center" vertical="center"/>
    </xf>
    <xf numFmtId="14" fontId="10" fillId="4" borderId="3" xfId="5" applyNumberFormat="1" applyFont="1" applyFill="1" applyBorder="1" applyAlignment="1">
      <alignment horizontal="center" vertical="center"/>
    </xf>
    <xf numFmtId="0" fontId="11" fillId="0" borderId="3" xfId="0" applyFont="1" applyFill="1" applyBorder="1"/>
    <xf numFmtId="0" fontId="11" fillId="4" borderId="3" xfId="0" applyFont="1" applyFill="1" applyBorder="1"/>
    <xf numFmtId="4" fontId="10" fillId="0" borderId="3" xfId="5" applyNumberFormat="1" applyFont="1" applyFill="1" applyBorder="1" applyAlignment="1">
      <alignment vertical="center"/>
    </xf>
    <xf numFmtId="4" fontId="10" fillId="4" borderId="3" xfId="5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4" fillId="4" borderId="3" xfId="0" applyNumberFormat="1" applyFont="1" applyFill="1" applyBorder="1" applyAlignment="1" applyProtection="1">
      <alignment horizontal="left" vertical="center" wrapText="1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0" fontId="10" fillId="0" borderId="3" xfId="5" applyFont="1" applyFill="1" applyBorder="1" applyAlignment="1">
      <alignment horizontal="center" vertical="center"/>
    </xf>
    <xf numFmtId="0" fontId="10" fillId="0" borderId="3" xfId="5" applyFont="1" applyFill="1" applyBorder="1" applyAlignment="1">
      <alignment vertical="center" wrapText="1"/>
    </xf>
    <xf numFmtId="0" fontId="10" fillId="4" borderId="3" xfId="5" applyFont="1" applyFill="1" applyBorder="1" applyAlignment="1">
      <alignment horizontal="center" vertical="center"/>
    </xf>
    <xf numFmtId="0" fontId="10" fillId="4" borderId="3" xfId="5" applyFont="1" applyFill="1" applyBorder="1" applyAlignment="1">
      <alignment vertical="center" wrapText="1"/>
    </xf>
    <xf numFmtId="0" fontId="11" fillId="0" borderId="0" xfId="0" applyFont="1"/>
    <xf numFmtId="0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center"/>
    </xf>
    <xf numFmtId="0" fontId="0" fillId="0" borderId="3" xfId="0" applyFill="1" applyBorder="1" applyAlignment="1">
      <alignment horizontal="center" vertical="center"/>
    </xf>
    <xf numFmtId="14" fontId="11" fillId="0" borderId="3" xfId="9" applyNumberFormat="1" applyFont="1" applyFill="1" applyBorder="1" applyAlignment="1">
      <alignment horizontal="center" vertical="center"/>
    </xf>
    <xf numFmtId="14" fontId="11" fillId="4" borderId="3" xfId="9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 applyProtection="1">
      <alignment vertical="center" wrapText="1"/>
      <protection locked="0"/>
    </xf>
    <xf numFmtId="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3" xfId="9" applyNumberFormat="1" applyFont="1" applyFill="1" applyBorder="1" applyAlignment="1">
      <alignment vertical="center"/>
    </xf>
    <xf numFmtId="4" fontId="11" fillId="4" borderId="3" xfId="9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4" borderId="6" xfId="0" applyFont="1" applyFill="1" applyBorder="1"/>
    <xf numFmtId="4" fontId="10" fillId="4" borderId="6" xfId="5" applyNumberFormat="1" applyFont="1" applyFill="1" applyBorder="1" applyAlignment="1">
      <alignment vertical="center"/>
    </xf>
    <xf numFmtId="0" fontId="0" fillId="4" borderId="1" xfId="0" applyFill="1" applyBorder="1"/>
    <xf numFmtId="0" fontId="0" fillId="0" borderId="3" xfId="0" applyFill="1" applyBorder="1"/>
    <xf numFmtId="0" fontId="0" fillId="4" borderId="3" xfId="0" applyFill="1" applyBorder="1"/>
  </cellXfs>
  <cellStyles count="10">
    <cellStyle name="Normal" xfId="0" builtinId="0"/>
    <cellStyle name="Normal 10" xfId="7"/>
    <cellStyle name="Normal 15" xfId="6"/>
    <cellStyle name="Normal 18" xfId="8"/>
    <cellStyle name="Normal 2" xfId="1"/>
    <cellStyle name="Normal 27" xfId="9"/>
    <cellStyle name="Normal 3" xfId="2"/>
    <cellStyle name="Normal 4" xfId="3"/>
    <cellStyle name="Normal 5" xfId="4"/>
    <cellStyle name="Normal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81"/>
  <sheetViews>
    <sheetView tabSelected="1" topLeftCell="A67" workbookViewId="0">
      <selection activeCell="E73" sqref="E73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4.5703125" style="2" customWidth="1"/>
    <col min="4" max="4" width="43.42578125" customWidth="1"/>
    <col min="5" max="5" width="49" customWidth="1"/>
    <col min="6" max="6" width="14" style="36" customWidth="1"/>
    <col min="7" max="7" width="11.42578125" style="45" customWidth="1"/>
    <col min="8" max="8" width="11.85546875" style="45" customWidth="1"/>
    <col min="9" max="9" width="11.7109375" style="36" customWidth="1"/>
    <col min="10" max="10" width="10.85546875" style="36" customWidth="1"/>
    <col min="11" max="11" width="10.5703125" style="36" customWidth="1"/>
    <col min="12" max="12" width="12.140625" style="36" customWidth="1"/>
    <col min="13" max="13" width="13.28515625" style="36" bestFit="1" customWidth="1"/>
  </cols>
  <sheetData>
    <row r="1" spans="2:13" ht="3.95" customHeight="1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2:13" ht="18" customHeight="1">
      <c r="B2" s="1"/>
      <c r="C2" s="55" t="s">
        <v>6</v>
      </c>
      <c r="D2" s="55"/>
      <c r="E2" s="55"/>
      <c r="F2" s="37"/>
      <c r="G2" s="38"/>
      <c r="H2" s="38"/>
      <c r="I2" s="37"/>
      <c r="J2" s="37"/>
      <c r="K2" s="37"/>
      <c r="L2" s="37"/>
    </row>
    <row r="3" spans="2:13" ht="15.75" customHeight="1">
      <c r="B3" s="1"/>
      <c r="C3" s="58" t="s">
        <v>9</v>
      </c>
      <c r="D3" s="58"/>
      <c r="E3" s="4"/>
      <c r="F3" s="37"/>
      <c r="G3" s="59"/>
      <c r="H3" s="59"/>
      <c r="I3" s="59"/>
      <c r="J3" s="59"/>
      <c r="K3" s="59"/>
      <c r="L3" s="59"/>
      <c r="M3" s="59"/>
    </row>
    <row r="4" spans="2:13" ht="9.75" customHeight="1">
      <c r="B4" s="1"/>
      <c r="C4" s="3"/>
      <c r="D4" s="3"/>
      <c r="E4" s="1"/>
      <c r="F4" s="37"/>
      <c r="G4" s="38"/>
      <c r="H4" s="38"/>
      <c r="I4" s="38"/>
      <c r="J4" s="38"/>
      <c r="K4" s="38"/>
      <c r="L4" s="38"/>
      <c r="M4" s="38"/>
    </row>
    <row r="5" spans="2:13" ht="15.75" customHeight="1">
      <c r="B5" s="1"/>
      <c r="C5" s="3"/>
      <c r="D5" s="3"/>
      <c r="E5" s="1"/>
      <c r="F5" s="37"/>
      <c r="G5" s="38"/>
      <c r="H5" s="38"/>
      <c r="I5" s="38"/>
      <c r="J5" s="38"/>
      <c r="K5" s="38"/>
      <c r="L5" s="38"/>
      <c r="M5" s="38"/>
    </row>
    <row r="6" spans="2:13" ht="15.75" customHeight="1">
      <c r="B6" s="1"/>
      <c r="C6" s="3"/>
      <c r="D6" s="3"/>
      <c r="E6" s="1"/>
      <c r="F6" s="37"/>
      <c r="G6" s="38"/>
      <c r="H6" s="38"/>
      <c r="I6" s="61" t="s">
        <v>7</v>
      </c>
      <c r="J6" s="61"/>
      <c r="K6" s="61"/>
      <c r="L6" s="61"/>
      <c r="M6" s="61"/>
    </row>
    <row r="7" spans="2:13" ht="15.75" customHeight="1">
      <c r="B7" s="1"/>
      <c r="C7" s="3"/>
      <c r="D7" s="3"/>
      <c r="E7" s="1"/>
      <c r="F7" s="37"/>
      <c r="G7" s="38"/>
      <c r="H7" s="38"/>
      <c r="I7" s="38"/>
      <c r="J7" s="38"/>
      <c r="K7" s="61" t="s">
        <v>78</v>
      </c>
      <c r="L7" s="61"/>
      <c r="M7" s="61"/>
    </row>
    <row r="8" spans="2:13" ht="15.75" customHeight="1">
      <c r="B8" s="1"/>
      <c r="C8" s="3"/>
      <c r="D8" s="3"/>
      <c r="E8" s="6"/>
      <c r="F8" s="39"/>
      <c r="G8" s="40"/>
      <c r="H8" s="40"/>
      <c r="I8" s="40"/>
      <c r="J8" s="38"/>
      <c r="K8" s="38"/>
      <c r="L8" s="61" t="s">
        <v>8</v>
      </c>
      <c r="M8" s="61"/>
    </row>
    <row r="9" spans="2:13" ht="15.75" customHeight="1">
      <c r="B9" s="1"/>
      <c r="C9" s="3"/>
      <c r="D9" s="3"/>
      <c r="E9" s="1"/>
      <c r="F9" s="37"/>
      <c r="G9" s="38"/>
      <c r="H9" s="41"/>
      <c r="I9" s="61" t="s">
        <v>18</v>
      </c>
      <c r="J9" s="61"/>
      <c r="K9" s="61"/>
      <c r="L9" s="61"/>
      <c r="M9" s="61"/>
    </row>
    <row r="10" spans="2:13" ht="5.25" customHeight="1" thickBot="1">
      <c r="B10" s="1"/>
      <c r="C10" s="1"/>
      <c r="D10" s="1"/>
      <c r="E10" s="1"/>
      <c r="F10" s="37"/>
      <c r="G10" s="38"/>
      <c r="H10" s="38"/>
      <c r="I10" s="60"/>
      <c r="J10" s="60"/>
      <c r="K10" s="60"/>
      <c r="L10" s="60"/>
      <c r="M10" s="60"/>
    </row>
    <row r="11" spans="2:13" ht="30" customHeight="1">
      <c r="B11" s="17" t="s">
        <v>16</v>
      </c>
      <c r="C11" s="18" t="s">
        <v>1</v>
      </c>
      <c r="D11" s="19" t="s">
        <v>4</v>
      </c>
      <c r="E11" s="18" t="s">
        <v>2</v>
      </c>
      <c r="F11" s="42" t="s">
        <v>19</v>
      </c>
      <c r="G11" s="42" t="s">
        <v>48</v>
      </c>
      <c r="H11" s="43" t="s">
        <v>3</v>
      </c>
      <c r="I11" s="42" t="s">
        <v>49</v>
      </c>
      <c r="J11" s="42" t="s">
        <v>50</v>
      </c>
      <c r="K11" s="42" t="s">
        <v>51</v>
      </c>
      <c r="L11" s="42" t="s">
        <v>52</v>
      </c>
      <c r="M11" s="44" t="s">
        <v>5</v>
      </c>
    </row>
    <row r="12" spans="2:13" s="5" customFormat="1" ht="54.95" customHeight="1">
      <c r="B12" s="7">
        <v>1</v>
      </c>
      <c r="C12" s="26" t="s">
        <v>64</v>
      </c>
      <c r="D12" s="27" t="s">
        <v>65</v>
      </c>
      <c r="E12" s="28" t="s">
        <v>37</v>
      </c>
      <c r="F12" s="16">
        <v>6331217.7000000002</v>
      </c>
      <c r="G12" s="14">
        <v>42824</v>
      </c>
      <c r="H12" s="9">
        <f>G12+30</f>
        <v>42854</v>
      </c>
      <c r="I12" s="8"/>
      <c r="J12" s="8"/>
      <c r="K12" s="8"/>
      <c r="L12" s="16">
        <v>6331217.7000000002</v>
      </c>
      <c r="M12" s="8"/>
    </row>
    <row r="13" spans="2:13" s="5" customFormat="1" ht="54.95" customHeight="1">
      <c r="B13" s="10">
        <v>2</v>
      </c>
      <c r="C13" s="29" t="s">
        <v>66</v>
      </c>
      <c r="D13" s="30" t="s">
        <v>67</v>
      </c>
      <c r="E13" s="31" t="s">
        <v>26</v>
      </c>
      <c r="F13" s="15">
        <v>128491.38</v>
      </c>
      <c r="G13" s="13">
        <v>43787</v>
      </c>
      <c r="H13" s="12">
        <f t="shared" ref="H13:H22" si="0">G13+30</f>
        <v>43817</v>
      </c>
      <c r="I13" s="11"/>
      <c r="J13" s="11"/>
      <c r="K13" s="11"/>
      <c r="L13" s="15">
        <v>128491.38</v>
      </c>
      <c r="M13" s="11"/>
    </row>
    <row r="14" spans="2:13" s="5" customFormat="1" ht="54.95" customHeight="1">
      <c r="B14" s="7">
        <v>3</v>
      </c>
      <c r="C14" s="26" t="s">
        <v>68</v>
      </c>
      <c r="D14" s="27" t="s">
        <v>23</v>
      </c>
      <c r="E14" s="28" t="s">
        <v>27</v>
      </c>
      <c r="F14" s="16">
        <v>2125416</v>
      </c>
      <c r="G14" s="14">
        <v>44340</v>
      </c>
      <c r="H14" s="9">
        <f t="shared" si="0"/>
        <v>44370</v>
      </c>
      <c r="I14" s="8"/>
      <c r="J14" s="8"/>
      <c r="K14" s="8"/>
      <c r="L14" s="16">
        <v>2125416</v>
      </c>
      <c r="M14" s="8"/>
    </row>
    <row r="15" spans="2:13" ht="54.95" customHeight="1">
      <c r="B15" s="10">
        <v>4</v>
      </c>
      <c r="C15" s="29" t="s">
        <v>69</v>
      </c>
      <c r="D15" s="30" t="s">
        <v>15</v>
      </c>
      <c r="E15" s="30" t="s">
        <v>70</v>
      </c>
      <c r="F15" s="15">
        <v>1396441.5</v>
      </c>
      <c r="G15" s="13">
        <v>45071</v>
      </c>
      <c r="H15" s="12">
        <f t="shared" si="0"/>
        <v>45101</v>
      </c>
      <c r="I15" s="11"/>
      <c r="J15" s="11"/>
      <c r="K15" s="11"/>
      <c r="L15" s="15">
        <v>1396441.5</v>
      </c>
      <c r="M15" s="11"/>
    </row>
    <row r="16" spans="2:13" s="5" customFormat="1" ht="54.95" customHeight="1">
      <c r="B16" s="7">
        <v>5</v>
      </c>
      <c r="C16" s="26" t="s">
        <v>20</v>
      </c>
      <c r="D16" s="27" t="s">
        <v>22</v>
      </c>
      <c r="E16" s="27" t="s">
        <v>21</v>
      </c>
      <c r="F16" s="16">
        <v>493240</v>
      </c>
      <c r="G16" s="14">
        <v>45145</v>
      </c>
      <c r="H16" s="9">
        <f t="shared" si="0"/>
        <v>45175</v>
      </c>
      <c r="I16" s="8"/>
      <c r="J16" s="8"/>
      <c r="K16" s="8"/>
      <c r="L16" s="16">
        <v>493240</v>
      </c>
      <c r="M16" s="8"/>
    </row>
    <row r="17" spans="2:13" ht="54.95" customHeight="1">
      <c r="B17" s="10">
        <v>6</v>
      </c>
      <c r="C17" s="29" t="s">
        <v>25</v>
      </c>
      <c r="D17" s="30" t="s">
        <v>23</v>
      </c>
      <c r="E17" s="30" t="s">
        <v>24</v>
      </c>
      <c r="F17" s="15">
        <v>11643634.859999999</v>
      </c>
      <c r="G17" s="13">
        <v>45343</v>
      </c>
      <c r="H17" s="12">
        <f t="shared" si="0"/>
        <v>45373</v>
      </c>
      <c r="I17" s="11"/>
      <c r="J17" s="11"/>
      <c r="K17" s="11"/>
      <c r="L17" s="15">
        <v>11643634.859999999</v>
      </c>
      <c r="M17" s="11"/>
    </row>
    <row r="18" spans="2:13" s="5" customFormat="1" ht="54.95" customHeight="1">
      <c r="B18" s="7">
        <v>7</v>
      </c>
      <c r="C18" s="26" t="s">
        <v>28</v>
      </c>
      <c r="D18" s="27" t="s">
        <v>29</v>
      </c>
      <c r="E18" s="27" t="s">
        <v>30</v>
      </c>
      <c r="F18" s="16">
        <v>56404</v>
      </c>
      <c r="G18" s="14">
        <v>45460</v>
      </c>
      <c r="H18" s="9">
        <f t="shared" si="0"/>
        <v>45490</v>
      </c>
      <c r="I18" s="8"/>
      <c r="J18" s="8"/>
      <c r="K18" s="8"/>
      <c r="L18" s="16">
        <v>56404</v>
      </c>
      <c r="M18" s="8"/>
    </row>
    <row r="19" spans="2:13" ht="54.95" customHeight="1">
      <c r="B19" s="10">
        <v>8</v>
      </c>
      <c r="C19" s="29" t="s">
        <v>31</v>
      </c>
      <c r="D19" s="30" t="s">
        <v>32</v>
      </c>
      <c r="E19" s="30" t="s">
        <v>33</v>
      </c>
      <c r="F19" s="15">
        <v>30000</v>
      </c>
      <c r="G19" s="13">
        <v>45540</v>
      </c>
      <c r="H19" s="12">
        <f t="shared" si="0"/>
        <v>45570</v>
      </c>
      <c r="I19" s="11"/>
      <c r="J19" s="11"/>
      <c r="K19" s="11"/>
      <c r="L19" s="15">
        <v>30000</v>
      </c>
      <c r="M19" s="11"/>
    </row>
    <row r="20" spans="2:13" s="5" customFormat="1" ht="54.95" customHeight="1">
      <c r="B20" s="46">
        <v>9</v>
      </c>
      <c r="C20" s="26" t="s">
        <v>36</v>
      </c>
      <c r="D20" s="27" t="s">
        <v>34</v>
      </c>
      <c r="E20" s="27" t="s">
        <v>35</v>
      </c>
      <c r="F20" s="16">
        <v>74307</v>
      </c>
      <c r="G20" s="14">
        <v>45625</v>
      </c>
      <c r="H20" s="9">
        <f t="shared" si="0"/>
        <v>45655</v>
      </c>
      <c r="I20" s="8"/>
      <c r="J20" s="22"/>
      <c r="K20" s="22"/>
      <c r="L20" s="16">
        <v>74307</v>
      </c>
      <c r="M20" s="8"/>
    </row>
    <row r="21" spans="2:13" s="5" customFormat="1" ht="54.95" customHeight="1">
      <c r="B21" s="10">
        <v>10</v>
      </c>
      <c r="C21" s="34" t="s">
        <v>42</v>
      </c>
      <c r="D21" s="35" t="s">
        <v>38</v>
      </c>
      <c r="E21" s="35" t="s">
        <v>39</v>
      </c>
      <c r="F21" s="25">
        <v>342200</v>
      </c>
      <c r="G21" s="21">
        <v>45644</v>
      </c>
      <c r="H21" s="12">
        <f t="shared" si="0"/>
        <v>45674</v>
      </c>
      <c r="I21" s="11"/>
      <c r="J21" s="23"/>
      <c r="K21" s="15"/>
      <c r="L21" s="15">
        <v>342200</v>
      </c>
      <c r="M21" s="11"/>
    </row>
    <row r="22" spans="2:13" s="5" customFormat="1" ht="54.95" customHeight="1">
      <c r="B22" s="7">
        <v>11</v>
      </c>
      <c r="C22" s="32" t="s">
        <v>43</v>
      </c>
      <c r="D22" s="33" t="s">
        <v>40</v>
      </c>
      <c r="E22" s="33" t="s">
        <v>41</v>
      </c>
      <c r="F22" s="24">
        <v>809000.4</v>
      </c>
      <c r="G22" s="20">
        <v>45644</v>
      </c>
      <c r="H22" s="9">
        <f t="shared" si="0"/>
        <v>45674</v>
      </c>
      <c r="I22" s="8"/>
      <c r="J22" s="22"/>
      <c r="K22" s="16"/>
      <c r="L22" s="16">
        <v>809000.4</v>
      </c>
      <c r="M22" s="8"/>
    </row>
    <row r="23" spans="2:13" s="5" customFormat="1" ht="54.95" customHeight="1">
      <c r="B23" s="10">
        <v>12</v>
      </c>
      <c r="C23" s="34" t="s">
        <v>45</v>
      </c>
      <c r="D23" s="35" t="s">
        <v>46</v>
      </c>
      <c r="E23" s="35" t="s">
        <v>47</v>
      </c>
      <c r="F23" s="25">
        <v>903770.26</v>
      </c>
      <c r="G23" s="21">
        <v>45905</v>
      </c>
      <c r="H23" s="12">
        <f t="shared" ref="H23" si="1">G23+30</f>
        <v>45935</v>
      </c>
      <c r="I23" s="62"/>
      <c r="J23" s="63"/>
      <c r="K23" s="64"/>
      <c r="L23" s="63">
        <v>903770.26</v>
      </c>
      <c r="M23" s="11"/>
    </row>
    <row r="24" spans="2:13" s="5" customFormat="1" ht="54.95" customHeight="1">
      <c r="B24" s="7">
        <v>13</v>
      </c>
      <c r="C24" s="32">
        <v>11635</v>
      </c>
      <c r="D24" s="33" t="s">
        <v>53</v>
      </c>
      <c r="E24" s="33" t="s">
        <v>54</v>
      </c>
      <c r="F24" s="24">
        <v>235787.39</v>
      </c>
      <c r="G24" s="47">
        <v>46008</v>
      </c>
      <c r="H24" s="9">
        <f>G24+30</f>
        <v>46038</v>
      </c>
      <c r="I24" s="24"/>
      <c r="J24" s="24"/>
      <c r="K24" s="65"/>
      <c r="L24" s="24">
        <v>235787.39</v>
      </c>
      <c r="M24" s="8"/>
    </row>
    <row r="25" spans="2:13" s="5" customFormat="1" ht="54.95" customHeight="1">
      <c r="B25" s="10">
        <v>14</v>
      </c>
      <c r="C25" s="34">
        <v>3554911</v>
      </c>
      <c r="D25" s="35" t="s">
        <v>55</v>
      </c>
      <c r="E25" s="35" t="s">
        <v>63</v>
      </c>
      <c r="F25" s="25">
        <v>972.5</v>
      </c>
      <c r="G25" s="48">
        <v>46020</v>
      </c>
      <c r="H25" s="12">
        <f t="shared" ref="H25:H33" si="2">G25+30</f>
        <v>46050</v>
      </c>
      <c r="I25" s="25"/>
      <c r="J25" s="66"/>
      <c r="K25" s="66"/>
      <c r="L25" s="25">
        <v>972.5</v>
      </c>
      <c r="M25" s="11"/>
    </row>
    <row r="26" spans="2:13" s="5" customFormat="1" ht="54.95" customHeight="1">
      <c r="B26" s="7">
        <v>15</v>
      </c>
      <c r="C26" s="32">
        <v>3554898</v>
      </c>
      <c r="D26" s="33" t="s">
        <v>55</v>
      </c>
      <c r="E26" s="33" t="s">
        <v>62</v>
      </c>
      <c r="F26" s="24">
        <v>2946.09</v>
      </c>
      <c r="G26" s="47">
        <v>46020</v>
      </c>
      <c r="H26" s="9">
        <f t="shared" si="2"/>
        <v>46050</v>
      </c>
      <c r="I26" s="24"/>
      <c r="J26" s="65"/>
      <c r="K26" s="65"/>
      <c r="L26" s="24">
        <v>2946.09</v>
      </c>
      <c r="M26" s="8"/>
    </row>
    <row r="27" spans="2:13" s="5" customFormat="1" ht="54.95" customHeight="1">
      <c r="B27" s="10">
        <v>16</v>
      </c>
      <c r="C27" s="34">
        <v>15019</v>
      </c>
      <c r="D27" s="35" t="s">
        <v>55</v>
      </c>
      <c r="E27" s="35" t="s">
        <v>61</v>
      </c>
      <c r="F27" s="25">
        <v>4442.96</v>
      </c>
      <c r="G27" s="48">
        <v>46020</v>
      </c>
      <c r="H27" s="12">
        <f t="shared" si="2"/>
        <v>46050</v>
      </c>
      <c r="I27" s="25"/>
      <c r="J27" s="66"/>
      <c r="K27" s="66"/>
      <c r="L27" s="25">
        <v>4442.96</v>
      </c>
      <c r="M27" s="11"/>
    </row>
    <row r="28" spans="2:13" s="5" customFormat="1" ht="54.95" customHeight="1">
      <c r="B28" s="7">
        <v>17</v>
      </c>
      <c r="C28" s="32">
        <v>3529866</v>
      </c>
      <c r="D28" s="33" t="s">
        <v>55</v>
      </c>
      <c r="E28" s="33" t="s">
        <v>60</v>
      </c>
      <c r="F28" s="24">
        <v>6054.25</v>
      </c>
      <c r="G28" s="47">
        <v>46020</v>
      </c>
      <c r="H28" s="9">
        <f t="shared" si="2"/>
        <v>46050</v>
      </c>
      <c r="I28" s="24"/>
      <c r="J28" s="65"/>
      <c r="K28" s="65"/>
      <c r="L28" s="24">
        <v>6054.25</v>
      </c>
      <c r="M28" s="8"/>
    </row>
    <row r="29" spans="2:13" s="5" customFormat="1" ht="54.95" customHeight="1">
      <c r="B29" s="10">
        <v>18</v>
      </c>
      <c r="C29" s="34">
        <v>3554890</v>
      </c>
      <c r="D29" s="35" t="s">
        <v>55</v>
      </c>
      <c r="E29" s="35" t="s">
        <v>58</v>
      </c>
      <c r="F29" s="25">
        <v>243381.42</v>
      </c>
      <c r="G29" s="48">
        <v>46020</v>
      </c>
      <c r="H29" s="12">
        <f t="shared" si="2"/>
        <v>46050</v>
      </c>
      <c r="I29" s="25"/>
      <c r="J29" s="66"/>
      <c r="K29" s="66"/>
      <c r="L29" s="25">
        <v>243381.42</v>
      </c>
      <c r="M29" s="11"/>
    </row>
    <row r="30" spans="2:13" s="5" customFormat="1" ht="54.95" customHeight="1">
      <c r="B30" s="7">
        <v>19</v>
      </c>
      <c r="C30" s="32">
        <v>3529905</v>
      </c>
      <c r="D30" s="33" t="s">
        <v>55</v>
      </c>
      <c r="E30" s="33" t="s">
        <v>57</v>
      </c>
      <c r="F30" s="24">
        <v>351484.01</v>
      </c>
      <c r="G30" s="47">
        <v>46020</v>
      </c>
      <c r="H30" s="9">
        <f t="shared" si="2"/>
        <v>46050</v>
      </c>
      <c r="I30" s="24"/>
      <c r="J30" s="65"/>
      <c r="K30" s="65"/>
      <c r="L30" s="24">
        <v>351484.01</v>
      </c>
      <c r="M30" s="8"/>
    </row>
    <row r="31" spans="2:13" s="5" customFormat="1" ht="54.95" customHeight="1">
      <c r="B31" s="10">
        <v>20</v>
      </c>
      <c r="C31" s="34">
        <v>3529837</v>
      </c>
      <c r="D31" s="35" t="s">
        <v>55</v>
      </c>
      <c r="E31" s="35" t="s">
        <v>56</v>
      </c>
      <c r="F31" s="25">
        <v>444382.47</v>
      </c>
      <c r="G31" s="48">
        <v>46020</v>
      </c>
      <c r="H31" s="12">
        <f t="shared" si="2"/>
        <v>46050</v>
      </c>
      <c r="I31" s="25"/>
      <c r="J31" s="66"/>
      <c r="K31" s="66"/>
      <c r="L31" s="25">
        <v>444382.47</v>
      </c>
      <c r="M31" s="11"/>
    </row>
    <row r="32" spans="2:13" s="5" customFormat="1" ht="54.95" customHeight="1">
      <c r="B32" s="7">
        <v>21</v>
      </c>
      <c r="C32" s="32">
        <v>3554908</v>
      </c>
      <c r="D32" s="33" t="s">
        <v>55</v>
      </c>
      <c r="E32" s="33" t="s">
        <v>59</v>
      </c>
      <c r="F32" s="24">
        <v>89803.06</v>
      </c>
      <c r="G32" s="47">
        <v>46020</v>
      </c>
      <c r="H32" s="9">
        <f t="shared" si="2"/>
        <v>46050</v>
      </c>
      <c r="I32" s="24"/>
      <c r="J32" s="65"/>
      <c r="K32" s="65"/>
      <c r="L32" s="24">
        <v>89803.06</v>
      </c>
      <c r="M32" s="8"/>
    </row>
    <row r="33" spans="2:13" s="5" customFormat="1" ht="54.95" customHeight="1">
      <c r="B33" s="10">
        <v>22</v>
      </c>
      <c r="C33" s="34" t="s">
        <v>71</v>
      </c>
      <c r="D33" s="35" t="s">
        <v>72</v>
      </c>
      <c r="E33" s="35" t="s">
        <v>73</v>
      </c>
      <c r="F33" s="25">
        <v>171926</v>
      </c>
      <c r="G33" s="48">
        <v>46057</v>
      </c>
      <c r="H33" s="12">
        <f t="shared" si="2"/>
        <v>46087</v>
      </c>
      <c r="I33" s="66"/>
      <c r="J33" s="25">
        <v>171926</v>
      </c>
      <c r="K33" s="25"/>
      <c r="L33" s="15"/>
      <c r="M33" s="11"/>
    </row>
    <row r="34" spans="2:13" s="5" customFormat="1" ht="54.95" customHeight="1">
      <c r="B34" s="7">
        <v>23</v>
      </c>
      <c r="C34" s="32" t="s">
        <v>74</v>
      </c>
      <c r="D34" s="33" t="s">
        <v>75</v>
      </c>
      <c r="E34" s="33" t="s">
        <v>76</v>
      </c>
      <c r="F34" s="52">
        <v>5852.8</v>
      </c>
      <c r="G34" s="47">
        <v>46057</v>
      </c>
      <c r="H34" s="9">
        <f>G34+30</f>
        <v>46087</v>
      </c>
      <c r="I34" s="65"/>
      <c r="J34" s="52">
        <v>5852.8</v>
      </c>
      <c r="K34" s="24"/>
      <c r="L34" s="16"/>
      <c r="M34" s="8"/>
    </row>
    <row r="35" spans="2:13" s="5" customFormat="1" ht="54.95" customHeight="1">
      <c r="B35" s="10">
        <v>24</v>
      </c>
      <c r="C35" s="34" t="s">
        <v>79</v>
      </c>
      <c r="D35" s="35" t="s">
        <v>80</v>
      </c>
      <c r="E35" s="35" t="s">
        <v>81</v>
      </c>
      <c r="F35" s="53">
        <v>77880</v>
      </c>
      <c r="G35" s="48">
        <v>46100</v>
      </c>
      <c r="H35" s="12">
        <f t="shared" ref="H35:H75" si="3">G35+30</f>
        <v>46130</v>
      </c>
      <c r="I35" s="53">
        <v>77880</v>
      </c>
      <c r="J35" s="25"/>
      <c r="K35" s="25"/>
      <c r="L35" s="15"/>
      <c r="M35" s="11"/>
    </row>
    <row r="36" spans="2:13" s="5" customFormat="1" ht="54.95" customHeight="1">
      <c r="B36" s="7">
        <v>25</v>
      </c>
      <c r="C36" s="32">
        <v>20260204</v>
      </c>
      <c r="D36" s="33" t="s">
        <v>82</v>
      </c>
      <c r="E36" s="33" t="s">
        <v>83</v>
      </c>
      <c r="F36" s="52">
        <v>61160</v>
      </c>
      <c r="G36" s="47">
        <v>46100</v>
      </c>
      <c r="H36" s="9">
        <f t="shared" si="3"/>
        <v>46130</v>
      </c>
      <c r="I36" s="52">
        <v>61160</v>
      </c>
      <c r="J36" s="24"/>
      <c r="K36" s="24"/>
      <c r="L36" s="16"/>
      <c r="M36" s="8"/>
    </row>
    <row r="37" spans="2:13" s="5" customFormat="1" ht="54.95" customHeight="1">
      <c r="B37" s="10">
        <v>26</v>
      </c>
      <c r="C37" s="34">
        <v>20260203</v>
      </c>
      <c r="D37" s="35" t="s">
        <v>82</v>
      </c>
      <c r="E37" s="35" t="s">
        <v>84</v>
      </c>
      <c r="F37" s="53">
        <v>366960</v>
      </c>
      <c r="G37" s="48">
        <v>46100</v>
      </c>
      <c r="H37" s="12">
        <f t="shared" si="3"/>
        <v>46130</v>
      </c>
      <c r="I37" s="53">
        <v>366960</v>
      </c>
      <c r="J37" s="25"/>
      <c r="K37" s="25"/>
      <c r="L37" s="15"/>
      <c r="M37" s="11"/>
    </row>
    <row r="38" spans="2:13" s="5" customFormat="1" ht="54.95" customHeight="1">
      <c r="B38" s="7">
        <v>27</v>
      </c>
      <c r="C38" s="32">
        <v>270</v>
      </c>
      <c r="D38" s="33" t="s">
        <v>85</v>
      </c>
      <c r="E38" s="33" t="s">
        <v>86</v>
      </c>
      <c r="F38" s="52">
        <v>41300</v>
      </c>
      <c r="G38" s="47">
        <v>46105</v>
      </c>
      <c r="H38" s="9">
        <f t="shared" si="3"/>
        <v>46135</v>
      </c>
      <c r="I38" s="52">
        <v>41300</v>
      </c>
      <c r="J38" s="24"/>
      <c r="K38" s="24"/>
      <c r="L38" s="16"/>
      <c r="M38" s="8"/>
    </row>
    <row r="39" spans="2:13" s="5" customFormat="1" ht="54.95" customHeight="1">
      <c r="B39" s="10">
        <v>28</v>
      </c>
      <c r="C39" s="34" t="s">
        <v>87</v>
      </c>
      <c r="D39" s="35" t="s">
        <v>80</v>
      </c>
      <c r="E39" s="35" t="s">
        <v>88</v>
      </c>
      <c r="F39" s="53">
        <v>2750</v>
      </c>
      <c r="G39" s="48">
        <v>46105</v>
      </c>
      <c r="H39" s="12">
        <f t="shared" si="3"/>
        <v>46135</v>
      </c>
      <c r="I39" s="53">
        <v>2750</v>
      </c>
      <c r="J39" s="25"/>
      <c r="K39" s="25"/>
      <c r="L39" s="15"/>
      <c r="M39" s="11"/>
    </row>
    <row r="40" spans="2:13" s="5" customFormat="1" ht="54.95" customHeight="1">
      <c r="B40" s="7">
        <v>29</v>
      </c>
      <c r="C40" s="32">
        <v>558</v>
      </c>
      <c r="D40" s="33" t="s">
        <v>89</v>
      </c>
      <c r="E40" s="33" t="s">
        <v>90</v>
      </c>
      <c r="F40" s="52">
        <v>284422.40000000002</v>
      </c>
      <c r="G40" s="47">
        <v>46111</v>
      </c>
      <c r="H40" s="9">
        <f t="shared" si="3"/>
        <v>46141</v>
      </c>
      <c r="I40" s="52">
        <v>284422.40000000002</v>
      </c>
      <c r="J40" s="24"/>
      <c r="K40" s="24"/>
      <c r="L40" s="16"/>
      <c r="M40" s="8"/>
    </row>
    <row r="41" spans="2:13" s="5" customFormat="1" ht="54.95" customHeight="1">
      <c r="B41" s="10">
        <v>30</v>
      </c>
      <c r="C41" s="34">
        <v>544</v>
      </c>
      <c r="D41" s="35" t="s">
        <v>89</v>
      </c>
      <c r="E41" s="35" t="s">
        <v>91</v>
      </c>
      <c r="F41" s="53">
        <v>300142.5</v>
      </c>
      <c r="G41" s="48">
        <v>46111</v>
      </c>
      <c r="H41" s="12">
        <f t="shared" si="3"/>
        <v>46141</v>
      </c>
      <c r="I41" s="53">
        <v>300142.5</v>
      </c>
      <c r="J41" s="25"/>
      <c r="K41" s="25"/>
      <c r="L41" s="15"/>
      <c r="M41" s="11"/>
    </row>
    <row r="42" spans="2:13" s="5" customFormat="1" ht="54.95" customHeight="1">
      <c r="B42" s="7">
        <v>31</v>
      </c>
      <c r="C42" s="32">
        <v>545</v>
      </c>
      <c r="D42" s="33" t="s">
        <v>89</v>
      </c>
      <c r="E42" s="33" t="s">
        <v>92</v>
      </c>
      <c r="F42" s="52">
        <v>305077</v>
      </c>
      <c r="G42" s="47">
        <v>46111</v>
      </c>
      <c r="H42" s="9">
        <f t="shared" si="3"/>
        <v>46141</v>
      </c>
      <c r="I42" s="52">
        <v>305077</v>
      </c>
      <c r="J42" s="24"/>
      <c r="K42" s="24"/>
      <c r="L42" s="16"/>
      <c r="M42" s="8"/>
    </row>
    <row r="43" spans="2:13" s="5" customFormat="1" ht="54.95" customHeight="1">
      <c r="B43" s="10">
        <v>32</v>
      </c>
      <c r="C43" s="34">
        <v>546</v>
      </c>
      <c r="D43" s="35" t="s">
        <v>89</v>
      </c>
      <c r="E43" s="35" t="s">
        <v>93</v>
      </c>
      <c r="F43" s="53">
        <v>188879.26</v>
      </c>
      <c r="G43" s="48">
        <v>46111</v>
      </c>
      <c r="H43" s="12">
        <f t="shared" si="3"/>
        <v>46141</v>
      </c>
      <c r="I43" s="53">
        <v>188879.26</v>
      </c>
      <c r="J43" s="25"/>
      <c r="K43" s="25"/>
      <c r="L43" s="15"/>
      <c r="M43" s="11"/>
    </row>
    <row r="44" spans="2:13" s="5" customFormat="1" ht="54.95" customHeight="1">
      <c r="B44" s="7">
        <v>33</v>
      </c>
      <c r="C44" s="32">
        <v>547</v>
      </c>
      <c r="D44" s="33" t="s">
        <v>89</v>
      </c>
      <c r="E44" s="33" t="s">
        <v>94</v>
      </c>
      <c r="F44" s="52">
        <v>119569.92</v>
      </c>
      <c r="G44" s="47">
        <v>46111</v>
      </c>
      <c r="H44" s="9">
        <f t="shared" si="3"/>
        <v>46141</v>
      </c>
      <c r="I44" s="52">
        <v>119569.92</v>
      </c>
      <c r="J44" s="24"/>
      <c r="K44" s="24"/>
      <c r="L44" s="16"/>
      <c r="M44" s="8"/>
    </row>
    <row r="45" spans="2:13" s="5" customFormat="1" ht="54.95" customHeight="1">
      <c r="B45" s="10">
        <v>34</v>
      </c>
      <c r="C45" s="34">
        <v>548</v>
      </c>
      <c r="D45" s="35" t="s">
        <v>89</v>
      </c>
      <c r="E45" s="35" t="s">
        <v>95</v>
      </c>
      <c r="F45" s="53">
        <v>97955.08</v>
      </c>
      <c r="G45" s="48">
        <v>46111</v>
      </c>
      <c r="H45" s="12">
        <f t="shared" si="3"/>
        <v>46141</v>
      </c>
      <c r="I45" s="53">
        <v>97955.08</v>
      </c>
      <c r="J45" s="25"/>
      <c r="K45" s="25"/>
      <c r="L45" s="15"/>
      <c r="M45" s="11"/>
    </row>
    <row r="46" spans="2:13" s="5" customFormat="1" ht="54.95" customHeight="1">
      <c r="B46" s="7">
        <v>35</v>
      </c>
      <c r="C46" s="32">
        <v>134</v>
      </c>
      <c r="D46" s="33" t="s">
        <v>96</v>
      </c>
      <c r="E46" s="33" t="s">
        <v>97</v>
      </c>
      <c r="F46" s="52">
        <v>118000</v>
      </c>
      <c r="G46" s="47">
        <v>46111</v>
      </c>
      <c r="H46" s="9">
        <f t="shared" si="3"/>
        <v>46141</v>
      </c>
      <c r="I46" s="52">
        <v>118000</v>
      </c>
      <c r="J46" s="24"/>
      <c r="K46" s="24"/>
      <c r="L46" s="16"/>
      <c r="M46" s="8"/>
    </row>
    <row r="47" spans="2:13" s="5" customFormat="1" ht="54.95" customHeight="1">
      <c r="B47" s="10">
        <v>36</v>
      </c>
      <c r="C47" s="34">
        <v>135</v>
      </c>
      <c r="D47" s="35" t="s">
        <v>96</v>
      </c>
      <c r="E47" s="35" t="s">
        <v>98</v>
      </c>
      <c r="F47" s="53">
        <v>118000</v>
      </c>
      <c r="G47" s="48">
        <v>46111</v>
      </c>
      <c r="H47" s="12">
        <f t="shared" si="3"/>
        <v>46141</v>
      </c>
      <c r="I47" s="53">
        <v>118000</v>
      </c>
      <c r="J47" s="25"/>
      <c r="K47" s="25"/>
      <c r="L47" s="15"/>
      <c r="M47" s="11"/>
    </row>
    <row r="48" spans="2:13" s="5" customFormat="1" ht="54.95" customHeight="1">
      <c r="B48" s="7">
        <v>37</v>
      </c>
      <c r="C48" s="32">
        <v>495846</v>
      </c>
      <c r="D48" s="33" t="s">
        <v>99</v>
      </c>
      <c r="E48" s="33" t="s">
        <v>100</v>
      </c>
      <c r="F48" s="52">
        <v>533695.48</v>
      </c>
      <c r="G48" s="47">
        <v>46111</v>
      </c>
      <c r="H48" s="9">
        <f t="shared" si="3"/>
        <v>46141</v>
      </c>
      <c r="I48" s="52">
        <v>533695.48</v>
      </c>
      <c r="J48" s="24"/>
      <c r="K48" s="24"/>
      <c r="L48" s="16"/>
      <c r="M48" s="8"/>
    </row>
    <row r="49" spans="2:13" s="5" customFormat="1" ht="54.95" customHeight="1">
      <c r="B49" s="10">
        <v>38</v>
      </c>
      <c r="C49" s="34">
        <v>495952</v>
      </c>
      <c r="D49" s="35" t="s">
        <v>99</v>
      </c>
      <c r="E49" s="35" t="s">
        <v>101</v>
      </c>
      <c r="F49" s="53">
        <v>38784.400000000001</v>
      </c>
      <c r="G49" s="48">
        <v>46111</v>
      </c>
      <c r="H49" s="12">
        <f t="shared" si="3"/>
        <v>46141</v>
      </c>
      <c r="I49" s="53">
        <v>38784.400000000001</v>
      </c>
      <c r="J49" s="25"/>
      <c r="K49" s="25"/>
      <c r="L49" s="15"/>
      <c r="M49" s="11"/>
    </row>
    <row r="50" spans="2:13" s="5" customFormat="1" ht="54.95" customHeight="1">
      <c r="B50" s="7">
        <v>39</v>
      </c>
      <c r="C50" s="32" t="s">
        <v>102</v>
      </c>
      <c r="D50" s="33" t="s">
        <v>77</v>
      </c>
      <c r="E50" s="33" t="s">
        <v>103</v>
      </c>
      <c r="F50" s="52">
        <v>306836</v>
      </c>
      <c r="G50" s="47">
        <v>46111</v>
      </c>
      <c r="H50" s="9">
        <f t="shared" si="3"/>
        <v>46141</v>
      </c>
      <c r="I50" s="52">
        <v>306836</v>
      </c>
      <c r="J50" s="24"/>
      <c r="K50" s="24"/>
      <c r="L50" s="16"/>
      <c r="M50" s="8"/>
    </row>
    <row r="51" spans="2:13" s="5" customFormat="1" ht="54.95" customHeight="1">
      <c r="B51" s="10">
        <v>40</v>
      </c>
      <c r="C51" s="34">
        <v>496083</v>
      </c>
      <c r="D51" s="35" t="s">
        <v>99</v>
      </c>
      <c r="E51" s="35" t="s">
        <v>104</v>
      </c>
      <c r="F51" s="53">
        <v>63253.49</v>
      </c>
      <c r="G51" s="48">
        <v>46111</v>
      </c>
      <c r="H51" s="12">
        <f t="shared" si="3"/>
        <v>46141</v>
      </c>
      <c r="I51" s="53">
        <v>63253.49</v>
      </c>
      <c r="J51" s="25"/>
      <c r="K51" s="25"/>
      <c r="L51" s="15"/>
      <c r="M51" s="11"/>
    </row>
    <row r="52" spans="2:13" s="5" customFormat="1" ht="54.95" customHeight="1">
      <c r="B52" s="7">
        <v>41</v>
      </c>
      <c r="C52" s="32">
        <v>495850</v>
      </c>
      <c r="D52" s="33" t="s">
        <v>99</v>
      </c>
      <c r="E52" s="33" t="s">
        <v>105</v>
      </c>
      <c r="F52" s="52">
        <v>3506.4</v>
      </c>
      <c r="G52" s="47">
        <v>46111</v>
      </c>
      <c r="H52" s="9">
        <f t="shared" si="3"/>
        <v>46141</v>
      </c>
      <c r="I52" s="52">
        <v>3506.4</v>
      </c>
      <c r="J52" s="24"/>
      <c r="K52" s="24"/>
      <c r="L52" s="16"/>
      <c r="M52" s="8"/>
    </row>
    <row r="53" spans="2:13" s="5" customFormat="1" ht="54.95" customHeight="1">
      <c r="B53" s="10">
        <v>42</v>
      </c>
      <c r="C53" s="34">
        <v>495985</v>
      </c>
      <c r="D53" s="35" t="s">
        <v>99</v>
      </c>
      <c r="E53" s="35" t="s">
        <v>106</v>
      </c>
      <c r="F53" s="53">
        <v>4879.2700000000004</v>
      </c>
      <c r="G53" s="48">
        <v>46111</v>
      </c>
      <c r="H53" s="12">
        <f t="shared" si="3"/>
        <v>46141</v>
      </c>
      <c r="I53" s="53">
        <v>4879.2700000000004</v>
      </c>
      <c r="J53" s="25"/>
      <c r="K53" s="25"/>
      <c r="L53" s="15"/>
      <c r="M53" s="11"/>
    </row>
    <row r="54" spans="2:13" s="5" customFormat="1" ht="54.95" customHeight="1">
      <c r="B54" s="7">
        <v>43</v>
      </c>
      <c r="C54" s="32">
        <v>496206</v>
      </c>
      <c r="D54" s="33" t="s">
        <v>99</v>
      </c>
      <c r="E54" s="33" t="s">
        <v>107</v>
      </c>
      <c r="F54" s="52">
        <v>3715.89</v>
      </c>
      <c r="G54" s="47">
        <v>46111</v>
      </c>
      <c r="H54" s="9">
        <f t="shared" si="3"/>
        <v>46141</v>
      </c>
      <c r="I54" s="52">
        <v>3715.89</v>
      </c>
      <c r="J54" s="24"/>
      <c r="K54" s="24"/>
      <c r="L54" s="16"/>
      <c r="M54" s="8"/>
    </row>
    <row r="55" spans="2:13" s="5" customFormat="1" ht="54.95" customHeight="1">
      <c r="B55" s="10">
        <v>44</v>
      </c>
      <c r="C55" s="34">
        <v>497481</v>
      </c>
      <c r="D55" s="35" t="s">
        <v>99</v>
      </c>
      <c r="E55" s="35" t="s">
        <v>108</v>
      </c>
      <c r="F55" s="53">
        <v>5580.97</v>
      </c>
      <c r="G55" s="48">
        <v>46111</v>
      </c>
      <c r="H55" s="12">
        <f t="shared" si="3"/>
        <v>46141</v>
      </c>
      <c r="I55" s="53">
        <v>5580.97</v>
      </c>
      <c r="J55" s="25"/>
      <c r="K55" s="25"/>
      <c r="L55" s="15"/>
      <c r="M55" s="11"/>
    </row>
    <row r="56" spans="2:13" s="5" customFormat="1" ht="54.95" customHeight="1">
      <c r="B56" s="7">
        <v>45</v>
      </c>
      <c r="C56" s="32" t="s">
        <v>109</v>
      </c>
      <c r="D56" s="33" t="s">
        <v>77</v>
      </c>
      <c r="E56" s="33" t="s">
        <v>110</v>
      </c>
      <c r="F56" s="52">
        <v>254592.64000000001</v>
      </c>
      <c r="G56" s="47">
        <v>46111</v>
      </c>
      <c r="H56" s="9">
        <f t="shared" si="3"/>
        <v>46141</v>
      </c>
      <c r="I56" s="52">
        <v>254592.64000000001</v>
      </c>
      <c r="J56" s="24"/>
      <c r="K56" s="24"/>
      <c r="L56" s="16"/>
      <c r="M56" s="8"/>
    </row>
    <row r="57" spans="2:13" s="5" customFormat="1" ht="54.95" customHeight="1">
      <c r="B57" s="10">
        <v>46</v>
      </c>
      <c r="C57" s="34" t="s">
        <v>111</v>
      </c>
      <c r="D57" s="35" t="s">
        <v>77</v>
      </c>
      <c r="E57" s="35" t="s">
        <v>112</v>
      </c>
      <c r="F57" s="53">
        <v>163593.79999999999</v>
      </c>
      <c r="G57" s="48">
        <v>46111</v>
      </c>
      <c r="H57" s="12">
        <f t="shared" si="3"/>
        <v>46141</v>
      </c>
      <c r="I57" s="53">
        <v>163593.79999999999</v>
      </c>
      <c r="J57" s="25"/>
      <c r="K57" s="25"/>
      <c r="L57" s="15"/>
      <c r="M57" s="11"/>
    </row>
    <row r="58" spans="2:13" s="5" customFormat="1" ht="54.95" customHeight="1">
      <c r="B58" s="7">
        <v>47</v>
      </c>
      <c r="C58" s="32" t="s">
        <v>113</v>
      </c>
      <c r="D58" s="33" t="s">
        <v>114</v>
      </c>
      <c r="E58" s="33" t="s">
        <v>115</v>
      </c>
      <c r="F58" s="52">
        <v>99054</v>
      </c>
      <c r="G58" s="47">
        <v>46111</v>
      </c>
      <c r="H58" s="9">
        <f t="shared" si="3"/>
        <v>46141</v>
      </c>
      <c r="I58" s="52">
        <v>99054</v>
      </c>
      <c r="J58" s="24"/>
      <c r="K58" s="24"/>
      <c r="L58" s="16"/>
      <c r="M58" s="8"/>
    </row>
    <row r="59" spans="2:13" s="5" customFormat="1" ht="54.95" customHeight="1">
      <c r="B59" s="10">
        <v>48</v>
      </c>
      <c r="C59" s="34">
        <v>378</v>
      </c>
      <c r="D59" s="35" t="s">
        <v>89</v>
      </c>
      <c r="E59" s="35" t="s">
        <v>116</v>
      </c>
      <c r="F59" s="53">
        <v>132616</v>
      </c>
      <c r="G59" s="48">
        <v>46111</v>
      </c>
      <c r="H59" s="12">
        <f t="shared" si="3"/>
        <v>46141</v>
      </c>
      <c r="I59" s="53">
        <v>132616</v>
      </c>
      <c r="J59" s="25"/>
      <c r="K59" s="25"/>
      <c r="L59" s="15"/>
      <c r="M59" s="11"/>
    </row>
    <row r="60" spans="2:13" s="5" customFormat="1" ht="54.95" customHeight="1">
      <c r="B60" s="7">
        <v>49</v>
      </c>
      <c r="C60" s="32">
        <v>420</v>
      </c>
      <c r="D60" s="33" t="s">
        <v>89</v>
      </c>
      <c r="E60" s="33" t="s">
        <v>117</v>
      </c>
      <c r="F60" s="52">
        <v>229955</v>
      </c>
      <c r="G60" s="47">
        <v>46111</v>
      </c>
      <c r="H60" s="9">
        <f t="shared" si="3"/>
        <v>46141</v>
      </c>
      <c r="I60" s="52">
        <v>229955</v>
      </c>
      <c r="J60" s="24"/>
      <c r="K60" s="24"/>
      <c r="L60" s="16"/>
      <c r="M60" s="8"/>
    </row>
    <row r="61" spans="2:13" s="5" customFormat="1" ht="54.95" customHeight="1">
      <c r="B61" s="10">
        <v>50</v>
      </c>
      <c r="C61" s="34">
        <v>398</v>
      </c>
      <c r="D61" s="35" t="s">
        <v>89</v>
      </c>
      <c r="E61" s="35" t="s">
        <v>118</v>
      </c>
      <c r="F61" s="53">
        <v>129914</v>
      </c>
      <c r="G61" s="48">
        <v>46111</v>
      </c>
      <c r="H61" s="12">
        <f t="shared" si="3"/>
        <v>46141</v>
      </c>
      <c r="I61" s="53">
        <v>129914</v>
      </c>
      <c r="J61" s="25"/>
      <c r="K61" s="25"/>
      <c r="L61" s="15"/>
      <c r="M61" s="11"/>
    </row>
    <row r="62" spans="2:13" s="5" customFormat="1" ht="54.95" customHeight="1">
      <c r="B62" s="7">
        <v>51</v>
      </c>
      <c r="C62" s="32">
        <v>362</v>
      </c>
      <c r="D62" s="33" t="s">
        <v>89</v>
      </c>
      <c r="E62" s="33" t="s">
        <v>119</v>
      </c>
      <c r="F62" s="52">
        <v>161060</v>
      </c>
      <c r="G62" s="47">
        <v>46111</v>
      </c>
      <c r="H62" s="9">
        <f t="shared" si="3"/>
        <v>46141</v>
      </c>
      <c r="I62" s="52">
        <v>161060</v>
      </c>
      <c r="J62" s="24"/>
      <c r="K62" s="24"/>
      <c r="L62" s="16"/>
      <c r="M62" s="8"/>
    </row>
    <row r="63" spans="2:13" s="5" customFormat="1" ht="54.95" customHeight="1">
      <c r="B63" s="10">
        <v>52</v>
      </c>
      <c r="C63" s="34">
        <v>448</v>
      </c>
      <c r="D63" s="35" t="s">
        <v>89</v>
      </c>
      <c r="E63" s="35" t="s">
        <v>120</v>
      </c>
      <c r="F63" s="53">
        <v>9985</v>
      </c>
      <c r="G63" s="48">
        <v>46111</v>
      </c>
      <c r="H63" s="12">
        <f t="shared" si="3"/>
        <v>46141</v>
      </c>
      <c r="I63" s="53">
        <v>9985</v>
      </c>
      <c r="J63" s="25"/>
      <c r="K63" s="25"/>
      <c r="L63" s="15"/>
      <c r="M63" s="11"/>
    </row>
    <row r="64" spans="2:13" s="5" customFormat="1" ht="54.95" customHeight="1">
      <c r="B64" s="7">
        <v>53</v>
      </c>
      <c r="C64" s="32">
        <v>453</v>
      </c>
      <c r="D64" s="33" t="s">
        <v>89</v>
      </c>
      <c r="E64" s="33" t="s">
        <v>121</v>
      </c>
      <c r="F64" s="52">
        <v>39980</v>
      </c>
      <c r="G64" s="47">
        <v>46111</v>
      </c>
      <c r="H64" s="9">
        <f t="shared" si="3"/>
        <v>46141</v>
      </c>
      <c r="I64" s="52">
        <v>39980</v>
      </c>
      <c r="J64" s="24"/>
      <c r="K64" s="24"/>
      <c r="L64" s="16"/>
      <c r="M64" s="8"/>
    </row>
    <row r="65" spans="2:13" s="5" customFormat="1" ht="54.95" customHeight="1">
      <c r="B65" s="10">
        <v>54</v>
      </c>
      <c r="C65" s="34">
        <v>447</v>
      </c>
      <c r="D65" s="35" t="s">
        <v>89</v>
      </c>
      <c r="E65" s="35" t="s">
        <v>122</v>
      </c>
      <c r="F65" s="53">
        <v>15991</v>
      </c>
      <c r="G65" s="48">
        <v>46111</v>
      </c>
      <c r="H65" s="12">
        <f t="shared" si="3"/>
        <v>46141</v>
      </c>
      <c r="I65" s="53">
        <v>15991</v>
      </c>
      <c r="J65" s="25"/>
      <c r="K65" s="25"/>
      <c r="L65" s="15"/>
      <c r="M65" s="11"/>
    </row>
    <row r="66" spans="2:13" s="5" customFormat="1" ht="54.95" customHeight="1">
      <c r="B66" s="7">
        <v>55</v>
      </c>
      <c r="C66" s="32">
        <v>450</v>
      </c>
      <c r="D66" s="33" t="s">
        <v>89</v>
      </c>
      <c r="E66" s="33" t="s">
        <v>123</v>
      </c>
      <c r="F66" s="52">
        <v>66825</v>
      </c>
      <c r="G66" s="47">
        <v>46111</v>
      </c>
      <c r="H66" s="9">
        <f t="shared" si="3"/>
        <v>46141</v>
      </c>
      <c r="I66" s="52">
        <v>66825</v>
      </c>
      <c r="J66" s="24"/>
      <c r="K66" s="24"/>
      <c r="L66" s="16"/>
      <c r="M66" s="8"/>
    </row>
    <row r="67" spans="2:13" s="5" customFormat="1" ht="54.95" customHeight="1">
      <c r="B67" s="10">
        <v>56</v>
      </c>
      <c r="C67" s="34">
        <v>550</v>
      </c>
      <c r="D67" s="35" t="s">
        <v>89</v>
      </c>
      <c r="E67" s="35" t="s">
        <v>124</v>
      </c>
      <c r="F67" s="53">
        <v>91104.3</v>
      </c>
      <c r="G67" s="48">
        <v>46111</v>
      </c>
      <c r="H67" s="12">
        <f t="shared" si="3"/>
        <v>46141</v>
      </c>
      <c r="I67" s="53">
        <v>91104.3</v>
      </c>
      <c r="J67" s="25"/>
      <c r="K67" s="25"/>
      <c r="L67" s="15"/>
      <c r="M67" s="11"/>
    </row>
    <row r="68" spans="2:13" s="5" customFormat="1" ht="54.95" customHeight="1">
      <c r="B68" s="7">
        <v>57</v>
      </c>
      <c r="C68" s="32">
        <v>399</v>
      </c>
      <c r="D68" s="33" t="s">
        <v>125</v>
      </c>
      <c r="E68" s="33" t="s">
        <v>126</v>
      </c>
      <c r="F68" s="52">
        <v>55779.49</v>
      </c>
      <c r="G68" s="47">
        <v>46111</v>
      </c>
      <c r="H68" s="9">
        <f t="shared" si="3"/>
        <v>46141</v>
      </c>
      <c r="I68" s="52">
        <v>55779.49</v>
      </c>
      <c r="J68" s="24"/>
      <c r="K68" s="24"/>
      <c r="L68" s="16"/>
      <c r="M68" s="8"/>
    </row>
    <row r="69" spans="2:13" s="5" customFormat="1" ht="54.95" customHeight="1">
      <c r="B69" s="10">
        <v>58</v>
      </c>
      <c r="C69" s="34">
        <v>188</v>
      </c>
      <c r="D69" s="35" t="s">
        <v>127</v>
      </c>
      <c r="E69" s="35" t="s">
        <v>128</v>
      </c>
      <c r="F69" s="53">
        <v>56286</v>
      </c>
      <c r="G69" s="48">
        <v>46111</v>
      </c>
      <c r="H69" s="12">
        <f t="shared" si="3"/>
        <v>46141</v>
      </c>
      <c r="I69" s="53">
        <v>56286</v>
      </c>
      <c r="J69" s="25"/>
      <c r="K69" s="25"/>
      <c r="L69" s="15"/>
      <c r="M69" s="11"/>
    </row>
    <row r="70" spans="2:13" s="5" customFormat="1" ht="54.95" customHeight="1">
      <c r="B70" s="7">
        <v>59</v>
      </c>
      <c r="C70" s="32">
        <v>422</v>
      </c>
      <c r="D70" s="33" t="s">
        <v>129</v>
      </c>
      <c r="E70" s="33" t="s">
        <v>130</v>
      </c>
      <c r="F70" s="52">
        <v>88857.93</v>
      </c>
      <c r="G70" s="47">
        <v>46111</v>
      </c>
      <c r="H70" s="9">
        <f t="shared" si="3"/>
        <v>46141</v>
      </c>
      <c r="I70" s="52">
        <v>88857.93</v>
      </c>
      <c r="J70" s="24"/>
      <c r="K70" s="24"/>
      <c r="L70" s="16"/>
      <c r="M70" s="8"/>
    </row>
    <row r="71" spans="2:13" s="5" customFormat="1" ht="54.95" customHeight="1">
      <c r="B71" s="10">
        <v>60</v>
      </c>
      <c r="C71" s="34">
        <v>421</v>
      </c>
      <c r="D71" s="35" t="s">
        <v>129</v>
      </c>
      <c r="E71" s="35" t="s">
        <v>131</v>
      </c>
      <c r="F71" s="53">
        <v>88857.93</v>
      </c>
      <c r="G71" s="48">
        <v>46111</v>
      </c>
      <c r="H71" s="12">
        <f t="shared" si="3"/>
        <v>46141</v>
      </c>
      <c r="I71" s="53">
        <v>88857.93</v>
      </c>
      <c r="J71" s="25"/>
      <c r="K71" s="25"/>
      <c r="L71" s="15"/>
      <c r="M71" s="11"/>
    </row>
    <row r="72" spans="2:13" s="5" customFormat="1" ht="54.95" customHeight="1">
      <c r="B72" s="7">
        <v>61</v>
      </c>
      <c r="C72" s="32" t="s">
        <v>132</v>
      </c>
      <c r="D72" s="33" t="s">
        <v>133</v>
      </c>
      <c r="E72" s="33" t="s">
        <v>134</v>
      </c>
      <c r="F72" s="52">
        <v>87574.97</v>
      </c>
      <c r="G72" s="47">
        <v>46111</v>
      </c>
      <c r="H72" s="9">
        <f t="shared" si="3"/>
        <v>46141</v>
      </c>
      <c r="I72" s="52">
        <v>87574.97</v>
      </c>
      <c r="J72" s="24"/>
      <c r="K72" s="24"/>
      <c r="L72" s="16"/>
      <c r="M72" s="8"/>
    </row>
    <row r="73" spans="2:13" s="5" customFormat="1" ht="54.95" customHeight="1">
      <c r="B73" s="10">
        <v>62</v>
      </c>
      <c r="C73" s="34">
        <v>552</v>
      </c>
      <c r="D73" s="35" t="s">
        <v>89</v>
      </c>
      <c r="E73" s="35" t="s">
        <v>135</v>
      </c>
      <c r="F73" s="53">
        <v>91750</v>
      </c>
      <c r="G73" s="48">
        <v>46111</v>
      </c>
      <c r="H73" s="12">
        <f t="shared" si="3"/>
        <v>46141</v>
      </c>
      <c r="I73" s="53">
        <v>91750</v>
      </c>
      <c r="J73" s="25"/>
      <c r="K73" s="25"/>
      <c r="L73" s="15"/>
      <c r="M73" s="11"/>
    </row>
    <row r="74" spans="2:13" s="5" customFormat="1" ht="54.95" customHeight="1">
      <c r="B74" s="7">
        <v>63</v>
      </c>
      <c r="C74" s="32">
        <v>542</v>
      </c>
      <c r="D74" s="33" t="s">
        <v>89</v>
      </c>
      <c r="E74" s="33" t="s">
        <v>136</v>
      </c>
      <c r="F74" s="52">
        <v>95870</v>
      </c>
      <c r="G74" s="47">
        <v>46111</v>
      </c>
      <c r="H74" s="9">
        <f t="shared" si="3"/>
        <v>46141</v>
      </c>
      <c r="I74" s="52">
        <v>95870</v>
      </c>
      <c r="J74" s="24"/>
      <c r="K74" s="24"/>
      <c r="L74" s="16"/>
      <c r="M74" s="8"/>
    </row>
    <row r="75" spans="2:13" s="5" customFormat="1" ht="54.95" customHeight="1">
      <c r="B75" s="10">
        <v>64</v>
      </c>
      <c r="C75" s="34">
        <v>543</v>
      </c>
      <c r="D75" s="35" t="s">
        <v>89</v>
      </c>
      <c r="E75" s="35" t="s">
        <v>137</v>
      </c>
      <c r="F75" s="53">
        <v>447348.31</v>
      </c>
      <c r="G75" s="48">
        <v>46111</v>
      </c>
      <c r="H75" s="12">
        <f t="shared" si="3"/>
        <v>46141</v>
      </c>
      <c r="I75" s="53">
        <v>447348.31</v>
      </c>
      <c r="J75" s="25"/>
      <c r="K75" s="25"/>
      <c r="L75" s="15"/>
      <c r="M75" s="11"/>
    </row>
    <row r="76" spans="2:13" s="5" customFormat="1" ht="21.75" customHeight="1" thickBot="1">
      <c r="B76" s="56"/>
      <c r="C76" s="56"/>
      <c r="D76" s="56"/>
      <c r="E76" s="56"/>
      <c r="F76" s="49">
        <f>SUM(F12:F75)</f>
        <v>31340499.479999993</v>
      </c>
      <c r="G76" s="54"/>
      <c r="H76" s="50"/>
      <c r="I76" s="49">
        <f>SUM(I12:I75)</f>
        <v>5449343.4299999988</v>
      </c>
      <c r="J76" s="51">
        <f>SUM(J23:J75)</f>
        <v>177778.8</v>
      </c>
      <c r="K76" s="51">
        <f>SUM(K12:K75)</f>
        <v>0</v>
      </c>
      <c r="L76" s="51">
        <f>SUM(L12:L75)</f>
        <v>25713377.25</v>
      </c>
      <c r="M76" s="51"/>
    </row>
    <row r="77" spans="2:13" ht="66" customHeight="1" thickTop="1"/>
    <row r="78" spans="2:13" ht="60" customHeight="1">
      <c r="D78" t="s">
        <v>17</v>
      </c>
      <c r="H78" s="45" t="s">
        <v>17</v>
      </c>
      <c r="I78" s="45"/>
      <c r="J78" s="45"/>
      <c r="K78" s="45"/>
    </row>
    <row r="79" spans="2:13" ht="17.25" customHeight="1">
      <c r="D79" s="2" t="s">
        <v>10</v>
      </c>
      <c r="H79" s="45" t="s">
        <v>13</v>
      </c>
      <c r="I79" s="45"/>
      <c r="J79" s="45"/>
      <c r="K79" s="45"/>
    </row>
    <row r="80" spans="2:13">
      <c r="D80" s="2" t="s">
        <v>11</v>
      </c>
      <c r="H80" s="45" t="s">
        <v>44</v>
      </c>
      <c r="I80" s="45"/>
      <c r="J80" s="45"/>
      <c r="K80" s="45"/>
    </row>
    <row r="81" spans="4:11">
      <c r="D81" s="2" t="s">
        <v>12</v>
      </c>
      <c r="H81" s="45" t="s">
        <v>14</v>
      </c>
      <c r="I81" s="45"/>
      <c r="J81" s="45"/>
      <c r="K81" s="45"/>
    </row>
  </sheetData>
  <sortState ref="C12:L136">
    <sortCondition ref="G12:G136"/>
  </sortState>
  <mergeCells count="10">
    <mergeCell ref="C2:E2"/>
    <mergeCell ref="B76:E76"/>
    <mergeCell ref="B1:L1"/>
    <mergeCell ref="C3:D3"/>
    <mergeCell ref="G3:M3"/>
    <mergeCell ref="I10:M10"/>
    <mergeCell ref="I6:M6"/>
    <mergeCell ref="K7:M7"/>
    <mergeCell ref="L8:M8"/>
    <mergeCell ref="I9:M9"/>
  </mergeCells>
  <pageMargins left="0.25" right="0.25" top="0.75" bottom="0.75" header="0.3" footer="0.3"/>
  <pageSetup scale="62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2026-04-06T14:58:09Z</dcterms:modified>
</cp:coreProperties>
</file>