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H39" i="1"/>
  <c r="H38" i="1"/>
  <c r="H37" i="1"/>
  <c r="H36" i="1"/>
  <c r="H35" i="1"/>
  <c r="H34" i="1"/>
  <c r="H33" i="1" l="1"/>
  <c r="H32" i="1"/>
  <c r="H31" i="1"/>
  <c r="H30" i="1"/>
  <c r="H29" i="1"/>
  <c r="H28" i="1"/>
  <c r="H27" i="1"/>
  <c r="H26" i="1"/>
  <c r="H25" i="1"/>
  <c r="H24" i="1"/>
  <c r="J46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46" i="1" l="1"/>
  <c r="I46" i="1" l="1"/>
  <c r="F46" i="1" l="1"/>
  <c r="K46" i="1" l="1"/>
</calcChain>
</file>

<file path=xl/sharedStrings.xml><?xml version="1.0" encoding="utf-8"?>
<sst xmlns="http://schemas.openxmlformats.org/spreadsheetml/2006/main" count="120" uniqueCount="102">
  <si>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</si>
  <si>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</si>
  <si>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</si>
  <si>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</si>
  <si>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</si>
  <si>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</si>
  <si>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</si>
  <si>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</si>
  <si>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</si>
  <si>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</si>
  <si>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</si>
  <si>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</si>
  <si>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</si>
  <si>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</si>
  <si>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</si>
  <si>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</si>
  <si>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</si>
  <si>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</si>
  <si>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</si>
  <si>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</si>
  <si>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</si>
  <si>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</si>
  <si>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</si>
  <si>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</si>
  <si>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</si>
  <si>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</si>
  <si>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</si>
  <si>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</si>
  <si>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</si>
  <si>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</si>
  <si>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</si>
  <si>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</si>
  <si>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</si>
  <si>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</si>
  <si>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</si>
  <si>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</si>
  <si>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</si>
  <si>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</si>
  <si>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</si>
  <si>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</si>
  <si>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</si>
  <si>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</si>
  <si>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</si>
  <si>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</si>
  <si>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</si>
  <si>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</si>
  <si>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</si>
  <si>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</si>
  <si>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</si>
  <si>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</si>
  <si>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</si>
  <si>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</si>
  <si>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</si>
  <si>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</si>
  <si>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00452, ADQUISICION E INSTALACION DE AIRES ACONDICIONADO Y MATERIALES DE REFRIGERACION.</t>
  </si>
  <si>
    <t xml:space="preserve">SEGUROS RESERVAS S A
</t>
  </si>
  <si>
    <t>RENOVACION POLIZA 2-2-502-0079007, DE VEHICULO DE MOTOR, DEL 9/10/2025 HASTA EL 20/06/2026.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</si>
  <si>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</si>
  <si>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</si>
  <si>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</si>
  <si>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</si>
  <si>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</si>
  <si>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</si>
  <si>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</si>
  <si>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 xml:space="preserve">CAASD
</t>
  </si>
  <si>
    <t>CXPP08</t>
  </si>
  <si>
    <t>AIRPORT TEAM SOLUTION ATS SRL</t>
  </si>
  <si>
    <t>CXPP6719</t>
  </si>
  <si>
    <t>MASTER LUX, SRL</t>
  </si>
  <si>
    <t>CXPP0521</t>
  </si>
  <si>
    <t>CXPP2405</t>
  </si>
  <si>
    <t>CONTRATO 046-2022, D/F 21/11/2022, CO-0000572-2023, REPARACION VERJA PERIMETRAL DEL EDIFICIO SEDE DE NAV. AEREA</t>
  </si>
  <si>
    <t>NC-FAC-FC/2022/4211</t>
  </si>
  <si>
    <t xml:space="preserve">GAW TALLER PUBLICITARIO SRL
</t>
  </si>
  <si>
    <t xml:space="preserve">O/C 00316, SERVICIOS DE ALQUILER DE AUDIOVISUALES </t>
  </si>
  <si>
    <t>NC-FAC-31</t>
  </si>
  <si>
    <t xml:space="preserve">GALET SRL
</t>
  </si>
  <si>
    <t>O/C 00138, 80 MANTEL (PAÑO) EN TELA PARA BANDEJAS</t>
  </si>
  <si>
    <t>FS-58135786</t>
  </si>
  <si>
    <t>SERVICIO DE AGUA FEBRERO/2026, CONTRATO: 183787</t>
  </si>
  <si>
    <t>FS-58135462</t>
  </si>
  <si>
    <t>SERVICIO DE AGUA FEBRERO/2026, CONTRATO: 455641</t>
  </si>
  <si>
    <t>FS-58135461</t>
  </si>
  <si>
    <t>SERVICIO DE AGUA FEBRERO/2026, CONTRATO: 455640</t>
  </si>
  <si>
    <t>FS-58135802</t>
  </si>
  <si>
    <t>SERVICIO DE AGUA FEBRERO/2026, CONTRATO: 22764</t>
  </si>
  <si>
    <t>FS-58135460</t>
  </si>
  <si>
    <t>SERVICIO DE AGUA FEBRERO/2026, CONTRATO: 15918.</t>
  </si>
  <si>
    <t>FVC00000546</t>
  </si>
  <si>
    <t xml:space="preserve">VIAJERSA SRL
</t>
  </si>
  <si>
    <t>CONTRATO 221-2025, BS-0000729-2026, SERVICIOS DE AGENCIAS DE VIAJES, BOLETO AEREO MIA-SDQ-MIA, EN FECHA 3/2/2026</t>
  </si>
  <si>
    <t>FVC00000551</t>
  </si>
  <si>
    <t>CONTRATO 221-2025, BS-0000729-2026, SERVICIOS DE AGENCIAS DE VIAJES, BOLETO AEREO SDQ-MIA-SDQ, EN FECHA 2/2/2026</t>
  </si>
  <si>
    <t>FVC00000544</t>
  </si>
  <si>
    <t>CONTRATO 221-2025, BS-0000729-2026, SERVICIOS DE AGENCIAS DE VIAJES, BOLETO AEREO SJO-PTY-SDQ-PTY-SJO</t>
  </si>
  <si>
    <t>FVC00000547</t>
  </si>
  <si>
    <t>CONTRATO 221-2025, BS-0000729-2026, SERVICIOS DE AGENCIAS DE VIAJES</t>
  </si>
  <si>
    <t>FVC00000550</t>
  </si>
  <si>
    <t>CONTRATO 221-2025, BS-0000729-2026, SERVICIOS DE AGENCIAS DE VIAJES, BOLETOS AEREOS SDQ-MAD-SDQ Y MAD-DXB-MAD, EN FECHA 1/2/2026</t>
  </si>
  <si>
    <t>FVC00000548</t>
  </si>
  <si>
    <t>CONTRATO 221-2025, BS-0000729-2026, SERVICIOS DE AGENCIAS DE VIAJES, BOLETOS AEREOS DXB-MAD Y MAD-SDQ, EN FECHA 7/2/2026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</si>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</sst>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3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0" fontId="0" fillId="4" borderId="0" xfId="0" applyFill="1"/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1"/>
  <sheetViews>
    <sheetView tabSelected="1" topLeftCell="A10" workbookViewId="0">
      <selection activeCell="K14" sqref="K14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2:13" ht="18" customHeight="1">
      <c r="B2" s="1"/>
      <c r="C2" s="56" t="s">
        <v>6</v>
      </c>
      <c r="D2" s="56"/>
      <c r="E2" s="56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59" t="s">
        <v>9</v>
      </c>
      <c r="D3" s="59"/>
      <c r="E3" s="4"/>
      <c r="F3" s="37"/>
      <c r="G3" s="60"/>
      <c r="H3" s="60"/>
      <c r="I3" s="60"/>
      <c r="J3" s="60"/>
      <c r="K3" s="60"/>
      <c r="L3" s="60"/>
      <c r="M3" s="60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2" t="s">
        <v>7</v>
      </c>
      <c r="J6" s="62"/>
      <c r="K6" s="62"/>
      <c r="L6" s="62"/>
      <c r="M6" s="62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2" t="s">
        <v>101</v>
      </c>
      <c r="L7" s="62"/>
      <c r="M7" s="62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2" t="s">
        <v>8</v>
      </c>
      <c r="M8" s="62"/>
    </row>
    <row r="9" spans="2:13" ht="15.75" customHeight="1">
      <c r="B9" s="1"/>
      <c r="C9" s="3"/>
      <c r="D9" s="3"/>
      <c r="E9" s="1"/>
      <c r="F9" s="37"/>
      <c r="G9" s="38"/>
      <c r="H9" s="41"/>
      <c r="I9" s="62" t="s">
        <v>18</v>
      </c>
      <c r="J9" s="62"/>
      <c r="K9" s="62"/>
      <c r="L9" s="62"/>
      <c r="M9" s="62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61"/>
      <c r="J10" s="61"/>
      <c r="K10" s="61"/>
      <c r="L10" s="61"/>
      <c r="M10" s="61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48</v>
      </c>
      <c r="H11" s="43" t="s">
        <v>3</v>
      </c>
      <c r="I11" s="42" t="s">
        <v>49</v>
      </c>
      <c r="J11" s="42" t="s">
        <v>50</v>
      </c>
      <c r="K11" s="42" t="s">
        <v>51</v>
      </c>
      <c r="L11" s="42" t="s">
        <v>52</v>
      </c>
      <c r="M11" s="44" t="s">
        <v>5</v>
      </c>
    </row>
    <row r="12" spans="2:13" s="5" customFormat="1" ht="54.95" customHeight="1">
      <c r="B12" s="7">
        <v>1</v>
      </c>
      <c r="C12" s="26" t="s">
        <v>65</v>
      </c>
      <c r="D12" s="27" t="s">
        <v>66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67</v>
      </c>
      <c r="D13" s="30" t="s">
        <v>68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69</v>
      </c>
      <c r="D14" s="27" t="s">
        <v>23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70</v>
      </c>
      <c r="D15" s="30" t="s">
        <v>15</v>
      </c>
      <c r="E15" s="30" t="s">
        <v>71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45</v>
      </c>
      <c r="D23" s="35" t="s">
        <v>46</v>
      </c>
      <c r="E23" s="35" t="s">
        <v>47</v>
      </c>
      <c r="F23" s="25">
        <v>903770.26</v>
      </c>
      <c r="G23" s="21">
        <v>45905</v>
      </c>
      <c r="H23" s="12">
        <f t="shared" ref="H23" si="1">G23+30</f>
        <v>45935</v>
      </c>
      <c r="I23" s="23"/>
      <c r="J23" s="25"/>
      <c r="K23" s="49"/>
      <c r="L23" s="25">
        <v>903770.26</v>
      </c>
      <c r="M23" s="11"/>
    </row>
    <row r="24" spans="2:13" s="5" customFormat="1" ht="54.95" customHeight="1">
      <c r="B24" s="7">
        <v>13</v>
      </c>
      <c r="C24" s="32">
        <v>11635</v>
      </c>
      <c r="D24" s="33" t="s">
        <v>53</v>
      </c>
      <c r="E24" s="33" t="s">
        <v>54</v>
      </c>
      <c r="F24" s="24">
        <v>235787.39</v>
      </c>
      <c r="G24" s="47">
        <v>46008</v>
      </c>
      <c r="H24" s="9">
        <f>G24+30</f>
        <v>46038</v>
      </c>
      <c r="I24" s="24"/>
      <c r="J24" s="24"/>
      <c r="K24" s="24">
        <v>235787.39</v>
      </c>
      <c r="L24" s="16"/>
      <c r="M24" s="8"/>
    </row>
    <row r="25" spans="2:13" s="5" customFormat="1" ht="54.95" customHeight="1">
      <c r="B25" s="10">
        <v>14</v>
      </c>
      <c r="C25" s="34">
        <v>3554911</v>
      </c>
      <c r="D25" s="35" t="s">
        <v>55</v>
      </c>
      <c r="E25" s="35" t="s">
        <v>63</v>
      </c>
      <c r="F25" s="25">
        <v>972.5</v>
      </c>
      <c r="G25" s="48">
        <v>46020</v>
      </c>
      <c r="H25" s="12">
        <f t="shared" ref="H25:H33" si="2">G25+30</f>
        <v>46050</v>
      </c>
      <c r="I25" s="25"/>
      <c r="J25" s="25">
        <v>972.5</v>
      </c>
      <c r="K25" s="25"/>
      <c r="L25" s="15"/>
      <c r="M25" s="11"/>
    </row>
    <row r="26" spans="2:13" s="5" customFormat="1" ht="54.95" customHeight="1">
      <c r="B26" s="7">
        <v>15</v>
      </c>
      <c r="C26" s="32">
        <v>3554898</v>
      </c>
      <c r="D26" s="33" t="s">
        <v>55</v>
      </c>
      <c r="E26" s="33" t="s">
        <v>62</v>
      </c>
      <c r="F26" s="24">
        <v>2946.09</v>
      </c>
      <c r="G26" s="47">
        <v>46020</v>
      </c>
      <c r="H26" s="9">
        <f t="shared" si="2"/>
        <v>46050</v>
      </c>
      <c r="I26" s="24"/>
      <c r="J26" s="24">
        <v>2946.09</v>
      </c>
      <c r="K26" s="24"/>
      <c r="L26" s="16"/>
      <c r="M26" s="8"/>
    </row>
    <row r="27" spans="2:13" s="5" customFormat="1" ht="54.95" customHeight="1">
      <c r="B27" s="10">
        <v>16</v>
      </c>
      <c r="C27" s="34">
        <v>15019</v>
      </c>
      <c r="D27" s="35" t="s">
        <v>55</v>
      </c>
      <c r="E27" s="35" t="s">
        <v>61</v>
      </c>
      <c r="F27" s="25">
        <v>4442.96</v>
      </c>
      <c r="G27" s="48">
        <v>46020</v>
      </c>
      <c r="H27" s="12">
        <f t="shared" si="2"/>
        <v>46050</v>
      </c>
      <c r="I27" s="25"/>
      <c r="J27" s="25">
        <v>4442.96</v>
      </c>
      <c r="K27" s="25"/>
      <c r="L27" s="15"/>
      <c r="M27" s="11"/>
    </row>
    <row r="28" spans="2:13" s="5" customFormat="1" ht="54.95" customHeight="1">
      <c r="B28" s="7">
        <v>17</v>
      </c>
      <c r="C28" s="32">
        <v>3529866</v>
      </c>
      <c r="D28" s="33" t="s">
        <v>55</v>
      </c>
      <c r="E28" s="33" t="s">
        <v>60</v>
      </c>
      <c r="F28" s="24">
        <v>6054.25</v>
      </c>
      <c r="G28" s="47">
        <v>46020</v>
      </c>
      <c r="H28" s="9">
        <f t="shared" si="2"/>
        <v>46050</v>
      </c>
      <c r="I28" s="24"/>
      <c r="J28" s="24">
        <v>6054.25</v>
      </c>
      <c r="K28" s="24"/>
      <c r="L28" s="16"/>
      <c r="M28" s="8"/>
    </row>
    <row r="29" spans="2:13" s="5" customFormat="1" ht="54.95" customHeight="1">
      <c r="B29" s="10">
        <v>18</v>
      </c>
      <c r="C29" s="34">
        <v>3554890</v>
      </c>
      <c r="D29" s="35" t="s">
        <v>55</v>
      </c>
      <c r="E29" s="35" t="s">
        <v>58</v>
      </c>
      <c r="F29" s="25">
        <v>243381.42</v>
      </c>
      <c r="G29" s="48">
        <v>46020</v>
      </c>
      <c r="H29" s="12">
        <f t="shared" si="2"/>
        <v>46050</v>
      </c>
      <c r="I29" s="25"/>
      <c r="J29" s="25">
        <v>243381.42</v>
      </c>
      <c r="K29" s="25"/>
      <c r="L29" s="15"/>
      <c r="M29" s="11"/>
    </row>
    <row r="30" spans="2:13" s="5" customFormat="1" ht="54.95" customHeight="1">
      <c r="B30" s="7">
        <v>19</v>
      </c>
      <c r="C30" s="32">
        <v>3529905</v>
      </c>
      <c r="D30" s="33" t="s">
        <v>55</v>
      </c>
      <c r="E30" s="33" t="s">
        <v>57</v>
      </c>
      <c r="F30" s="24">
        <v>351484.01</v>
      </c>
      <c r="G30" s="47">
        <v>46020</v>
      </c>
      <c r="H30" s="9">
        <f t="shared" si="2"/>
        <v>46050</v>
      </c>
      <c r="I30" s="24"/>
      <c r="J30" s="24">
        <v>351484.01</v>
      </c>
      <c r="K30" s="24"/>
      <c r="L30" s="16"/>
      <c r="M30" s="8"/>
    </row>
    <row r="31" spans="2:13" s="5" customFormat="1" ht="54.95" customHeight="1">
      <c r="B31" s="10">
        <v>20</v>
      </c>
      <c r="C31" s="34">
        <v>3529837</v>
      </c>
      <c r="D31" s="35" t="s">
        <v>55</v>
      </c>
      <c r="E31" s="35" t="s">
        <v>56</v>
      </c>
      <c r="F31" s="25">
        <v>444382.47</v>
      </c>
      <c r="G31" s="48">
        <v>46020</v>
      </c>
      <c r="H31" s="12">
        <f t="shared" si="2"/>
        <v>46050</v>
      </c>
      <c r="I31" s="25"/>
      <c r="J31" s="25">
        <v>444382.47</v>
      </c>
      <c r="K31" s="25"/>
      <c r="L31" s="15"/>
      <c r="M31" s="11"/>
    </row>
    <row r="32" spans="2:13" s="5" customFormat="1" ht="54.95" customHeight="1">
      <c r="B32" s="7">
        <v>21</v>
      </c>
      <c r="C32" s="32">
        <v>3554908</v>
      </c>
      <c r="D32" s="33" t="s">
        <v>55</v>
      </c>
      <c r="E32" s="33" t="s">
        <v>59</v>
      </c>
      <c r="F32" s="24">
        <v>89803.06</v>
      </c>
      <c r="G32" s="47">
        <v>46020</v>
      </c>
      <c r="H32" s="9">
        <f t="shared" si="2"/>
        <v>46050</v>
      </c>
      <c r="I32" s="24"/>
      <c r="J32" s="24">
        <v>89803.06</v>
      </c>
      <c r="K32" s="24"/>
      <c r="L32" s="16"/>
      <c r="M32" s="8"/>
    </row>
    <row r="33" spans="2:13" s="5" customFormat="1" ht="54.95" customHeight="1">
      <c r="B33" s="10">
        <v>22</v>
      </c>
      <c r="C33" s="34" t="s">
        <v>72</v>
      </c>
      <c r="D33" s="35" t="s">
        <v>73</v>
      </c>
      <c r="E33" s="35" t="s">
        <v>74</v>
      </c>
      <c r="F33" s="25">
        <v>171926</v>
      </c>
      <c r="G33" s="48">
        <v>46057</v>
      </c>
      <c r="H33" s="12">
        <f t="shared" si="2"/>
        <v>46087</v>
      </c>
      <c r="I33" s="25">
        <v>171926</v>
      </c>
      <c r="J33" s="25"/>
      <c r="K33" s="25"/>
      <c r="L33" s="15"/>
      <c r="M33" s="11"/>
    </row>
    <row r="34" spans="2:13" s="5" customFormat="1" ht="54.95" customHeight="1">
      <c r="B34" s="7">
        <v>23</v>
      </c>
      <c r="C34" s="32" t="s">
        <v>75</v>
      </c>
      <c r="D34" s="33" t="s">
        <v>76</v>
      </c>
      <c r="E34" s="33" t="s">
        <v>77</v>
      </c>
      <c r="F34" s="54">
        <v>5852.8</v>
      </c>
      <c r="G34" s="47">
        <v>46057</v>
      </c>
      <c r="H34" s="9">
        <f>G34+30</f>
        <v>46087</v>
      </c>
      <c r="I34" s="54">
        <v>5852.8</v>
      </c>
      <c r="J34" s="24"/>
      <c r="K34" s="24"/>
      <c r="L34" s="16"/>
      <c r="M34" s="8"/>
    </row>
    <row r="35" spans="2:13" s="5" customFormat="1" ht="54.95" customHeight="1">
      <c r="B35" s="10">
        <v>24</v>
      </c>
      <c r="C35" s="34" t="s">
        <v>78</v>
      </c>
      <c r="D35" s="35" t="s">
        <v>64</v>
      </c>
      <c r="E35" s="35" t="s">
        <v>79</v>
      </c>
      <c r="F35" s="55">
        <v>3522.72</v>
      </c>
      <c r="G35" s="48">
        <v>46072</v>
      </c>
      <c r="H35" s="12">
        <f t="shared" ref="H35:H45" si="3">G35+30</f>
        <v>46102</v>
      </c>
      <c r="I35" s="55">
        <v>3522.72</v>
      </c>
      <c r="J35" s="25"/>
      <c r="K35" s="25"/>
      <c r="L35" s="15"/>
      <c r="M35" s="11"/>
    </row>
    <row r="36" spans="2:13" s="5" customFormat="1" ht="54.95" customHeight="1">
      <c r="B36" s="7">
        <v>25</v>
      </c>
      <c r="C36" s="32" t="s">
        <v>80</v>
      </c>
      <c r="D36" s="33" t="s">
        <v>64</v>
      </c>
      <c r="E36" s="33" t="s">
        <v>81</v>
      </c>
      <c r="F36" s="54">
        <v>13003</v>
      </c>
      <c r="G36" s="47">
        <v>46072</v>
      </c>
      <c r="H36" s="9">
        <f t="shared" si="3"/>
        <v>46102</v>
      </c>
      <c r="I36" s="54">
        <v>13003</v>
      </c>
      <c r="J36" s="24"/>
      <c r="K36" s="24"/>
      <c r="L36" s="16"/>
      <c r="M36" s="8"/>
    </row>
    <row r="37" spans="2:13" s="5" customFormat="1" ht="54.95" customHeight="1">
      <c r="B37" s="10">
        <v>26</v>
      </c>
      <c r="C37" s="34" t="s">
        <v>82</v>
      </c>
      <c r="D37" s="35" t="s">
        <v>64</v>
      </c>
      <c r="E37" s="35" t="s">
        <v>83</v>
      </c>
      <c r="F37" s="55">
        <v>20455</v>
      </c>
      <c r="G37" s="48">
        <v>46072</v>
      </c>
      <c r="H37" s="12">
        <f t="shared" si="3"/>
        <v>46102</v>
      </c>
      <c r="I37" s="55">
        <v>20455</v>
      </c>
      <c r="J37" s="25"/>
      <c r="K37" s="25"/>
      <c r="L37" s="15"/>
      <c r="M37" s="11"/>
    </row>
    <row r="38" spans="2:13" s="5" customFormat="1" ht="54.95" customHeight="1">
      <c r="B38" s="7">
        <v>27</v>
      </c>
      <c r="C38" s="32" t="s">
        <v>84</v>
      </c>
      <c r="D38" s="33" t="s">
        <v>64</v>
      </c>
      <c r="E38" s="33" t="s">
        <v>85</v>
      </c>
      <c r="F38" s="54">
        <v>6879.6</v>
      </c>
      <c r="G38" s="47">
        <v>46072</v>
      </c>
      <c r="H38" s="9">
        <f t="shared" si="3"/>
        <v>46102</v>
      </c>
      <c r="I38" s="54">
        <v>6879.6</v>
      </c>
      <c r="J38" s="24"/>
      <c r="K38" s="24"/>
      <c r="L38" s="16"/>
      <c r="M38" s="8"/>
    </row>
    <row r="39" spans="2:13" s="5" customFormat="1" ht="54.95" customHeight="1">
      <c r="B39" s="10">
        <v>28</v>
      </c>
      <c r="C39" s="34" t="s">
        <v>86</v>
      </c>
      <c r="D39" s="35" t="s">
        <v>64</v>
      </c>
      <c r="E39" s="35" t="s">
        <v>87</v>
      </c>
      <c r="F39" s="55">
        <v>35335</v>
      </c>
      <c r="G39" s="48">
        <v>46072</v>
      </c>
      <c r="H39" s="12">
        <f t="shared" si="3"/>
        <v>46102</v>
      </c>
      <c r="I39" s="55">
        <v>35335</v>
      </c>
      <c r="J39" s="25"/>
      <c r="K39" s="25"/>
      <c r="L39" s="15"/>
      <c r="M39" s="11"/>
    </row>
    <row r="40" spans="2:13" s="5" customFormat="1" ht="54.95" customHeight="1">
      <c r="B40" s="7">
        <v>29</v>
      </c>
      <c r="C40" s="32" t="s">
        <v>88</v>
      </c>
      <c r="D40" s="33" t="s">
        <v>89</v>
      </c>
      <c r="E40" s="33" t="s">
        <v>90</v>
      </c>
      <c r="F40" s="54">
        <v>38939</v>
      </c>
      <c r="G40" s="47">
        <v>46078</v>
      </c>
      <c r="H40" s="9">
        <f t="shared" si="3"/>
        <v>46108</v>
      </c>
      <c r="I40" s="54">
        <v>38939</v>
      </c>
      <c r="J40" s="24"/>
      <c r="K40" s="24"/>
      <c r="L40" s="16"/>
      <c r="M40" s="8"/>
    </row>
    <row r="41" spans="2:13" s="5" customFormat="1" ht="54.95" customHeight="1">
      <c r="B41" s="10">
        <v>30</v>
      </c>
      <c r="C41" s="34" t="s">
        <v>91</v>
      </c>
      <c r="D41" s="35" t="s">
        <v>89</v>
      </c>
      <c r="E41" s="35" t="s">
        <v>92</v>
      </c>
      <c r="F41" s="55">
        <v>48106.75</v>
      </c>
      <c r="G41" s="48">
        <v>46078</v>
      </c>
      <c r="H41" s="12">
        <f t="shared" si="3"/>
        <v>46108</v>
      </c>
      <c r="I41" s="55">
        <v>48106.75</v>
      </c>
      <c r="J41" s="25"/>
      <c r="K41" s="25"/>
      <c r="L41" s="15"/>
      <c r="M41" s="11"/>
    </row>
    <row r="42" spans="2:13" s="5" customFormat="1" ht="54.95" customHeight="1">
      <c r="B42" s="7">
        <v>31</v>
      </c>
      <c r="C42" s="32" t="s">
        <v>93</v>
      </c>
      <c r="D42" s="33" t="s">
        <v>89</v>
      </c>
      <c r="E42" s="33" t="s">
        <v>94</v>
      </c>
      <c r="F42" s="54">
        <v>41671</v>
      </c>
      <c r="G42" s="47">
        <v>46078</v>
      </c>
      <c r="H42" s="9">
        <f t="shared" si="3"/>
        <v>46108</v>
      </c>
      <c r="I42" s="54">
        <v>41671</v>
      </c>
      <c r="J42" s="24"/>
      <c r="K42" s="24"/>
      <c r="L42" s="16"/>
      <c r="M42" s="8"/>
    </row>
    <row r="43" spans="2:13" s="5" customFormat="1" ht="54.95" customHeight="1">
      <c r="B43" s="10">
        <v>32</v>
      </c>
      <c r="C43" s="34" t="s">
        <v>95</v>
      </c>
      <c r="D43" s="35" t="s">
        <v>89</v>
      </c>
      <c r="E43" s="35" t="s">
        <v>96</v>
      </c>
      <c r="F43" s="55">
        <v>703989</v>
      </c>
      <c r="G43" s="48">
        <v>46078</v>
      </c>
      <c r="H43" s="12">
        <f t="shared" si="3"/>
        <v>46108</v>
      </c>
      <c r="I43" s="55">
        <v>703989</v>
      </c>
      <c r="J43" s="25"/>
      <c r="K43" s="25"/>
      <c r="L43" s="15"/>
      <c r="M43" s="11"/>
    </row>
    <row r="44" spans="2:13" s="5" customFormat="1" ht="54.95" customHeight="1">
      <c r="B44" s="7">
        <v>33</v>
      </c>
      <c r="C44" s="32" t="s">
        <v>97</v>
      </c>
      <c r="D44" s="33" t="s">
        <v>89</v>
      </c>
      <c r="E44" s="33" t="s">
        <v>98</v>
      </c>
      <c r="F44" s="54">
        <v>591643.85</v>
      </c>
      <c r="G44" s="47">
        <v>46078</v>
      </c>
      <c r="H44" s="9">
        <f t="shared" si="3"/>
        <v>46108</v>
      </c>
      <c r="I44" s="54">
        <v>591643.85</v>
      </c>
      <c r="J44" s="24"/>
      <c r="K44" s="24"/>
      <c r="L44" s="16"/>
      <c r="M44" s="8"/>
    </row>
    <row r="45" spans="2:13" s="5" customFormat="1" ht="54.95" customHeight="1">
      <c r="B45" s="10">
        <v>34</v>
      </c>
      <c r="C45" s="34" t="s">
        <v>99</v>
      </c>
      <c r="D45" s="35" t="s">
        <v>89</v>
      </c>
      <c r="E45" s="35" t="s">
        <v>100</v>
      </c>
      <c r="F45" s="55">
        <v>40974</v>
      </c>
      <c r="G45" s="48">
        <v>46078</v>
      </c>
      <c r="H45" s="12">
        <f t="shared" si="3"/>
        <v>46108</v>
      </c>
      <c r="I45" s="55">
        <v>40974</v>
      </c>
      <c r="J45" s="25"/>
      <c r="K45" s="25"/>
      <c r="L45" s="15"/>
      <c r="M45" s="11"/>
    </row>
    <row r="46" spans="2:13" s="5" customFormat="1" ht="21.75" customHeight="1" thickBot="1">
      <c r="B46" s="57"/>
      <c r="C46" s="57"/>
      <c r="D46" s="57"/>
      <c r="E46" s="57"/>
      <c r="F46" s="50">
        <f>SUM(F12:F45)</f>
        <v>27435674.970000003</v>
      </c>
      <c r="G46" s="53"/>
      <c r="H46" s="51"/>
      <c r="I46" s="50">
        <f>SUM(I12:I45)</f>
        <v>1722297.7200000002</v>
      </c>
      <c r="J46" s="52">
        <f>SUM(J23:J45)</f>
        <v>1143466.76</v>
      </c>
      <c r="K46" s="52">
        <f>SUM(K12:K45)</f>
        <v>235787.39</v>
      </c>
      <c r="L46" s="52">
        <f>SUM(L12:L45)</f>
        <v>24334123.099999998</v>
      </c>
      <c r="M46" s="52"/>
    </row>
    <row r="47" spans="2:13" ht="66" customHeight="1" thickTop="1"/>
    <row r="48" spans="2:13" ht="60" customHeight="1">
      <c r="D48" t="s">
        <v>17</v>
      </c>
      <c r="H48" s="45" t="s">
        <v>17</v>
      </c>
      <c r="I48" s="45"/>
      <c r="J48" s="45"/>
      <c r="K48" s="45"/>
    </row>
    <row r="49" spans="4:11" ht="17.25" customHeight="1">
      <c r="D49" s="2" t="s">
        <v>10</v>
      </c>
      <c r="H49" s="45" t="s">
        <v>13</v>
      </c>
      <c r="I49" s="45"/>
      <c r="J49" s="45"/>
      <c r="K49" s="45"/>
    </row>
    <row r="50" spans="4:11">
      <c r="D50" s="2" t="s">
        <v>11</v>
      </c>
      <c r="H50" s="45" t="s">
        <v>44</v>
      </c>
      <c r="I50" s="45"/>
      <c r="J50" s="45"/>
      <c r="K50" s="45"/>
    </row>
    <row r="51" spans="4:11">
      <c r="D51" s="2" t="s">
        <v>12</v>
      </c>
      <c r="H51" s="45" t="s">
        <v>14</v>
      </c>
      <c r="I51" s="45"/>
      <c r="J51" s="45"/>
      <c r="K51" s="45"/>
    </row>
  </sheetData>
  <sortState ref="C12:L136">
    <sortCondition ref="G12:G136"/>
  </sortState>
  <mergeCells count="10">
    <mergeCell ref="C2:E2"/>
    <mergeCell ref="B46:E46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2026-03-02T15:17:11Z</dcterms:modified>
</cp:coreProperties>
</file>