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80" windowWidth="19815" windowHeight="861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45" i="1" l="1"/>
  <c r="H35" i="1"/>
  <c r="H32" i="1"/>
  <c r="H31" i="1"/>
  <c r="H29" i="1"/>
  <c r="J51" i="1" l="1"/>
  <c r="H28" i="1" l="1"/>
  <c r="H27" i="1"/>
  <c r="H26" i="1"/>
  <c r="H25" i="1"/>
  <c r="H24" i="1"/>
  <c r="H23" i="1" l="1"/>
  <c r="H22" i="1"/>
  <c r="H21" i="1"/>
  <c r="H20" i="1"/>
  <c r="H19" i="1"/>
  <c r="H18" i="1"/>
  <c r="H17" i="1"/>
  <c r="H16" i="1"/>
  <c r="H15" i="1"/>
  <c r="H14" i="1"/>
  <c r="H13" i="1"/>
  <c r="H12" i="1"/>
  <c r="L51" i="1" l="1"/>
  <c r="I51" i="1" l="1"/>
  <c r="F51" i="1" l="1"/>
  <c r="K51" i="1" l="1"/>
</calcChain>
</file>

<file path=xl/sharedStrings.xml><?xml version="1.0" encoding="utf-8"?>
<sst xmlns="http://schemas.openxmlformats.org/spreadsheetml/2006/main" count="118" uniqueCount="89">
  <si>
    <t/>
  </si>
  <si>
    <t>Factura</t>
  </si>
  <si>
    <t>Detalle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</si>
  <si>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</si>
  <si>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</si>
  <si>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</si>
  <si>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</si>
  <si>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</si>
  <si>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</si>
  <si>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</si>
  <si>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</si>
  <si>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</si>
  <si>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</si>
  <si>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</si>
  <si>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</si>
  <si>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</si>
  <si>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Sec</t>
  </si>
  <si>
    <t>__________________________________________</t>
  </si>
  <si>
    <t>ESTADO DE CUENTA DE SUPLIDORES</t>
  </si>
  <si>
    <t>Monto pendiente</t>
  </si>
  <si>
    <t>CXPP0823</t>
  </si>
  <si>
    <t>CONTRATO 015-2023, D/F 15/05/2023,  BS-0006219-20223 ASIST. LEGAL, REPRESENTACION Y DEFENSA DEL IDAC.</t>
  </si>
  <si>
    <t>DMAC ABOGADOS S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</si>
  <si>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</si>
  <si>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</si>
  <si>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CXPP0224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</si>
  <si>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</si>
  <si>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</si>
  <si>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</si>
  <si>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</si>
  <si>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</si>
  <si>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NC-FAC-201493</t>
  </si>
  <si>
    <t xml:space="preserve">DESTELLOS COMUNICACIONES Y SERVICIOS SRL
</t>
  </si>
  <si>
    <t>CONTRATO 035-2023, D/F 1/07/2023, BS-0013170-2023, SERVICIO DE PUBLICIDAD DEL 17/011 AL 17/12/2023.</t>
  </si>
  <si>
    <t>NC-FAC-6</t>
  </si>
  <si>
    <t xml:space="preserve">SOLUSUMINISTROS SRL
</t>
  </si>
  <si>
    <t>O/C 00236, ADQUISICION DE JABON LAVAPLATOS PARA USO DE LA INSTITUCION.</t>
  </si>
  <si>
    <t xml:space="preserve">TRAVELWISE CONSULTORES DE VIAJES, SRL
</t>
  </si>
  <si>
    <t>CONTRATO 034-2024, BS-0003270-2024, BOLETO AEREO SDQ-MEX-SDQ</t>
  </si>
  <si>
    <t>NC-FAC-00199445</t>
  </si>
  <si>
    <t>SERVICIOS VARIOS AILA Y AIGL, POR UN VALOR DE / RD$15,828,044.23, (PENDIENTE RD$6,331, 217.70). CONTRATO 066-2016</t>
  </si>
  <si>
    <t xml:space="preserve">ELECTRICAL EQUIPMENT SUPPLY &amp; SERVICES E E S S SRL
</t>
  </si>
  <si>
    <t>OC 00382, ADQUISICION DE 2 AIRE ACONDICIONADO DE 36 BTU.</t>
  </si>
  <si>
    <t xml:space="preserve">TRANSEKUR GLOBAL SRL
</t>
  </si>
  <si>
    <t>O/C 00127, ALQUILER FLOTILLA VEHICULAR PARA ASISTENCIA DURANTE EL GLOBAL IMPLEMENTATION SUPPORT SYMPOSIUM (GISS)</t>
  </si>
  <si>
    <t>NC-FAC-160</t>
  </si>
  <si>
    <t>NC-FAC-5466</t>
  </si>
  <si>
    <t>Encargado Depto. de Contabilidad</t>
  </si>
  <si>
    <t>AGENCIA DE VIAJES MILENA TOURS, SRL</t>
  </si>
  <si>
    <t>CONTRATO: 043-2025, BS-0004395-2025, ADENDA 084-2025, BS-0006543-2025, DIFERENCIA POR CAMBIO SDQ MIA SDQ, MIA SDQ</t>
  </si>
  <si>
    <t>CONTRATO: 043-2025, BS-0004395-2025, ADENDA 084-2025, BS-0006543-2025, BOLETOS AEREOS SDQ MIA SDQ, SDQ MIA, MIA SDQ</t>
  </si>
  <si>
    <t>CONTRATO: 043-2025, BS-0004395-2025, ADENDA 084-2025, BS-0006543-2025, 2 SEGUROS DE VIAJES DEL 23 AL 25/7/2025</t>
  </si>
  <si>
    <t>CONTRATO: 043-2025, BS-0004395-2025, ADENDA 084-2025, BS-0006543-2025, BOLETO AEREO SDQ MIA DFW MIA SDQ</t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</si>
  <si>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</si>
  <si>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</si>
  <si>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</si>
  <si>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</si>
  <si>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</si>
  <si>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</si>
  <si>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</si>
  <si>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</si>
  <si>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CXPP2509</t>
  </si>
  <si>
    <t xml:space="preserve">AVI CONSTRUCTORA SRL
</t>
  </si>
  <si>
    <t>CONTRATO 046-2022, D/F 21/11/2022, CO-0000572-2023, ADENDA 026-2025, CO-0001469-2025,REPARACION VERJA PERIMETRAL DEL EDIFICIO SEDE DE NAV. AEREA</t>
  </si>
  <si>
    <t xml:space="preserve">ALTICE DOMINICANA, S. A.
</t>
  </si>
  <si>
    <t xml:space="preserve">CIRCUITO DE EMISORA RADIO ISABEL DE TORRES AM Y FM SRL
</t>
  </si>
  <si>
    <r>
      <rPr>
        <b/>
        <sz val="8"/>
        <rFont val="Arial"/>
        <family val="2"/>
      </rPr>
      <t>Fecha</t>
    </r>
  </si>
  <si>
    <r>
      <rPr>
        <b/>
        <sz val="8"/>
        <rFont val="Arial"/>
        <family val="2"/>
      </rPr>
      <t>0 - 30</t>
    </r>
  </si>
  <si>
    <r>
      <rPr>
        <b/>
        <sz val="8"/>
        <rFont val="Arial"/>
        <family val="2"/>
      </rPr>
      <t>31 - 60</t>
    </r>
  </si>
  <si>
    <r>
      <rPr>
        <b/>
        <sz val="8"/>
        <rFont val="Arial"/>
        <family val="2"/>
      </rPr>
      <t>61-90</t>
    </r>
  </si>
  <si>
    <r>
      <rPr>
        <b/>
        <sz val="8"/>
        <rFont val="Arial"/>
        <family val="2"/>
      </rPr>
      <t>Más de 90</t>
    </r>
  </si>
  <si>
    <t xml:space="preserve">J C Q INGENIERIA EN ASCENSORES SRL
</t>
  </si>
  <si>
    <t>ADENDUM 1, 097-2024, BS-0009348-2024, ADENDUM 2, 012-2025, BS-0001823-2025, CONTRATO 045-A-2023, BS-0000694-2024, MANTENIMIENTO A LOS ASCENSORES Y MONTACARGAS, AGOSTO/2025</t>
  </si>
  <si>
    <t xml:space="preserve">EDESUR
</t>
  </si>
  <si>
    <t>ENERGIA ELECTRICA OCTUBRE/2025, CONTRATO  7269511.</t>
  </si>
  <si>
    <t>ENERGIA ELECTRICA OCTUBRE/2025, CONTRATO 5483300.</t>
  </si>
  <si>
    <t>ENERGIA ELECTRICA OCTUBRE/2025, CONTRATO 7254203.</t>
  </si>
  <si>
    <t>ENERGIA ELECTRICA OCTUBRE/2025, CONTRATO 5138000.</t>
  </si>
  <si>
    <t xml:space="preserve">ARTELUZ SRL
</t>
  </si>
  <si>
    <t>ONTRATO NO.137-2025, BS-0011379-2025, SERVICIOS DE MONTAJE RECIBIDOS EN DIFERENTES ACTIVIDADES .</t>
  </si>
  <si>
    <t>CONTRATO 091-2025, MC-0000213-2025, PUBLICIDAD INSTITUCIONAL EN EL PROGRAMA AL DIA CON PUERTO PLATA, DURANTE OCTUBRE/2025.</t>
  </si>
  <si>
    <t>CONTRATO NO.137-2025, BS-0011379-2025, SERVICIOS DE MONTAJE RECIBIDOS EN DIFERENTES ACTIVIDADES .</t>
  </si>
  <si>
    <t>SERV. TELEFONICO NOVIEMBRE/2025, CONTRATO: 1774075</t>
  </si>
  <si>
    <t>SERV. TELEFONICO NOVIEMBRE/2025, CONTRATO: 1756253</t>
  </si>
  <si>
    <t>SERVICIO TELEFONICO NOVIEMBRE/2025, CONTRATO 6816945.</t>
  </si>
  <si>
    <t>SERV. TELECABLE NOVIEMBRE/2025, CONTRATO: 8168335.</t>
  </si>
  <si>
    <t>SERV. TELEFONICO NOVIEMBRE/2025, CONTRATO: 4127720</t>
  </si>
  <si>
    <t>SERV. TELEFONICO NOVIEMBRE 2025, CONTRATO: 3720934</t>
  </si>
  <si>
    <t>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</si>
</sst>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  <xf numFmtId="0" fontId="9" fillId="0" borderId="1"/>
  </cellStyleXfs>
  <cellXfs count="67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3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3" xfId="0" applyNumberFormat="1" applyFont="1" applyFill="1" applyBorder="1" applyAlignment="1" applyProtection="1">
      <alignment horizontal="center" vertical="center" wrapText="1"/>
    </xf>
    <xf numFmtId="14" fontId="4" fillId="0" borderId="3" xfId="0" applyNumberFormat="1" applyFont="1" applyFill="1" applyBorder="1" applyAlignment="1" applyProtection="1">
      <alignment horizontal="center" vertical="center" wrapText="1"/>
    </xf>
    <xf numFmtId="4" fontId="4" fillId="4" borderId="3" xfId="0" applyNumberFormat="1" applyFont="1" applyFill="1" applyBorder="1" applyAlignment="1" applyProtection="1">
      <alignment horizontal="right" vertical="center" wrapText="1"/>
    </xf>
    <xf numFmtId="4" fontId="4" fillId="0" borderId="3" xfId="0" applyNumberFormat="1" applyFont="1" applyFill="1" applyBorder="1" applyAlignment="1" applyProtection="1">
      <alignment horizontal="right" vertical="center" wrapText="1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0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10" fillId="0" borderId="3" xfId="5" applyNumberFormat="1" applyFont="1" applyFill="1" applyBorder="1" applyAlignment="1">
      <alignment horizontal="center" vertical="center"/>
    </xf>
    <xf numFmtId="14" fontId="10" fillId="4" borderId="3" xfId="5" applyNumberFormat="1" applyFont="1" applyFill="1" applyBorder="1" applyAlignment="1">
      <alignment horizontal="center" vertical="center"/>
    </xf>
    <xf numFmtId="4" fontId="3" fillId="4" borderId="4" xfId="0" applyNumberFormat="1" applyFont="1" applyFill="1" applyBorder="1" applyAlignment="1" applyProtection="1">
      <alignment vertical="center" wrapText="1"/>
      <protection locked="0"/>
    </xf>
    <xf numFmtId="4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3" xfId="0" applyFont="1" applyFill="1" applyBorder="1"/>
    <xf numFmtId="0" fontId="11" fillId="4" borderId="3" xfId="0" applyFont="1" applyFill="1" applyBorder="1"/>
    <xf numFmtId="4" fontId="10" fillId="0" borderId="3" xfId="5" applyNumberFormat="1" applyFont="1" applyFill="1" applyBorder="1" applyAlignment="1">
      <alignment vertical="center"/>
    </xf>
    <xf numFmtId="4" fontId="10" fillId="4" borderId="3" xfId="5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4" fillId="4" borderId="3" xfId="0" applyNumberFormat="1" applyFont="1" applyFill="1" applyBorder="1" applyAlignment="1" applyProtection="1">
      <alignment horizontal="center" vertical="center" wrapText="1"/>
    </xf>
    <xf numFmtId="0" fontId="4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3" xfId="5" applyFont="1" applyFill="1" applyBorder="1" applyAlignment="1">
      <alignment vertical="center" wrapText="1"/>
    </xf>
    <xf numFmtId="0" fontId="10" fillId="4" borderId="3" xfId="5" applyFont="1" applyFill="1" applyBorder="1" applyAlignment="1">
      <alignment horizontal="center" vertical="center"/>
    </xf>
    <xf numFmtId="0" fontId="10" fillId="4" borderId="3" xfId="5" applyFont="1" applyFill="1" applyBorder="1" applyAlignment="1">
      <alignment vertical="center" wrapText="1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0" applyNumberFormat="1" applyFont="1" applyFill="1" applyBorder="1" applyAlignment="1" applyProtection="1">
      <alignment horizontal="right" vertical="center" wrapText="1"/>
      <protection locked="0"/>
    </xf>
    <xf numFmtId="4" fontId="11" fillId="4" borderId="3" xfId="0" applyNumberFormat="1" applyFont="1" applyFill="1" applyBorder="1"/>
    <xf numFmtId="4" fontId="11" fillId="0" borderId="3" xfId="0" applyNumberFormat="1" applyFont="1" applyFill="1" applyBorder="1"/>
    <xf numFmtId="0" fontId="11" fillId="0" borderId="0" xfId="0" applyFont="1" applyAlignment="1">
      <alignment horizontal="center"/>
    </xf>
    <xf numFmtId="14" fontId="11" fillId="4" borderId="3" xfId="0" applyNumberFormat="1" applyFont="1" applyFill="1" applyBorder="1" applyAlignment="1">
      <alignment horizontal="center"/>
    </xf>
    <xf numFmtId="14" fontId="11" fillId="0" borderId="3" xfId="0" applyNumberFormat="1" applyFont="1" applyFill="1" applyBorder="1" applyAlignment="1">
      <alignment horizontal="center"/>
    </xf>
    <xf numFmtId="4" fontId="11" fillId="0" borderId="3" xfId="0" applyNumberFormat="1" applyFont="1" applyFill="1" applyBorder="1" applyAlignment="1">
      <alignment vertical="center"/>
    </xf>
    <xf numFmtId="14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4" fontId="11" fillId="4" borderId="3" xfId="0" applyNumberFormat="1" applyFont="1" applyFill="1" applyBorder="1" applyAlignment="1">
      <alignment vertical="center"/>
    </xf>
    <xf numFmtId="14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vertical="center"/>
    </xf>
    <xf numFmtId="0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9">
    <cellStyle name="Normal" xfId="0" builtinId="0"/>
    <cellStyle name="Normal 10" xfId="7"/>
    <cellStyle name="Normal 15" xfId="6"/>
    <cellStyle name="Normal 18" xfId="8"/>
    <cellStyle name="Normal 2" xfId="1"/>
    <cellStyle name="Normal 3" xfId="2"/>
    <cellStyle name="Normal 4" xfId="3"/>
    <cellStyle name="Normal 5" xfId="4"/>
    <cellStyle name="Normal 8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</xdr:row>
      <xdr:rowOff>38100</xdr:rowOff>
    </xdr:from>
    <xdr:to>
      <xdr:col>3</xdr:col>
      <xdr:colOff>828675</xdr:colOff>
      <xdr:row>9</xdr:row>
      <xdr:rowOff>38099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56"/>
  <sheetViews>
    <sheetView tabSelected="1" topLeftCell="A22" workbookViewId="0">
      <selection activeCell="E48" sqref="E48"/>
    </sheetView>
  </sheetViews>
  <sheetFormatPr baseColWidth="10" defaultColWidth="9.140625" defaultRowHeight="15"/>
  <cols>
    <col min="1" max="1" width="6.42578125" customWidth="1"/>
    <col min="2" max="2" width="4.140625" bestFit="1" customWidth="1"/>
    <col min="3" max="3" width="14.5703125" style="2" customWidth="1"/>
    <col min="4" max="4" width="43.42578125" customWidth="1"/>
    <col min="5" max="5" width="49" customWidth="1"/>
    <col min="6" max="6" width="14" style="40" customWidth="1"/>
    <col min="7" max="7" width="11.42578125" style="51" customWidth="1"/>
    <col min="8" max="8" width="11.85546875" style="51" customWidth="1"/>
    <col min="9" max="9" width="11.7109375" style="40" customWidth="1"/>
    <col min="10" max="10" width="10.85546875" style="40" customWidth="1"/>
    <col min="11" max="11" width="10.5703125" style="40" customWidth="1"/>
    <col min="12" max="12" width="12.140625" style="40" customWidth="1"/>
    <col min="13" max="13" width="13.28515625" style="40" bestFit="1" customWidth="1"/>
  </cols>
  <sheetData>
    <row r="1" spans="2:13" ht="3.95" customHeight="1">
      <c r="B1" s="62" t="s">
        <v>0</v>
      </c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2:13" ht="18" customHeight="1">
      <c r="B2" s="1"/>
      <c r="C2" s="60" t="s">
        <v>6</v>
      </c>
      <c r="D2" s="60"/>
      <c r="E2" s="60"/>
      <c r="F2" s="41"/>
      <c r="G2" s="42"/>
      <c r="H2" s="42"/>
      <c r="I2" s="41"/>
      <c r="J2" s="41"/>
      <c r="K2" s="41"/>
      <c r="L2" s="41"/>
    </row>
    <row r="3" spans="2:13" ht="15.75" customHeight="1">
      <c r="B3" s="1"/>
      <c r="C3" s="63" t="s">
        <v>9</v>
      </c>
      <c r="D3" s="63"/>
      <c r="E3" s="4"/>
      <c r="F3" s="41"/>
      <c r="G3" s="64"/>
      <c r="H3" s="64"/>
      <c r="I3" s="64"/>
      <c r="J3" s="64"/>
      <c r="K3" s="64"/>
      <c r="L3" s="64"/>
      <c r="M3" s="64"/>
    </row>
    <row r="4" spans="2:13" ht="9.75" customHeight="1">
      <c r="B4" s="1"/>
      <c r="C4" s="3"/>
      <c r="D4" s="3"/>
      <c r="E4" s="1"/>
      <c r="F4" s="41"/>
      <c r="G4" s="42"/>
      <c r="H4" s="42"/>
      <c r="I4" s="42"/>
      <c r="J4" s="42"/>
      <c r="K4" s="42"/>
      <c r="L4" s="42"/>
      <c r="M4" s="42"/>
    </row>
    <row r="5" spans="2:13" ht="15.75" customHeight="1">
      <c r="B5" s="1"/>
      <c r="C5" s="3"/>
      <c r="D5" s="3"/>
      <c r="E5" s="1"/>
      <c r="F5" s="41"/>
      <c r="G5" s="42"/>
      <c r="H5" s="42"/>
      <c r="I5" s="42"/>
      <c r="J5" s="42"/>
      <c r="K5" s="42"/>
      <c r="L5" s="42"/>
      <c r="M5" s="42"/>
    </row>
    <row r="6" spans="2:13" ht="15.75" customHeight="1">
      <c r="B6" s="1"/>
      <c r="C6" s="3"/>
      <c r="D6" s="3"/>
      <c r="E6" s="1"/>
      <c r="F6" s="41"/>
      <c r="G6" s="42"/>
      <c r="H6" s="42"/>
      <c r="I6" s="66" t="s">
        <v>7</v>
      </c>
      <c r="J6" s="66"/>
      <c r="K6" s="66"/>
      <c r="L6" s="66"/>
      <c r="M6" s="66"/>
    </row>
    <row r="7" spans="2:13" ht="15.75" customHeight="1">
      <c r="B7" s="1"/>
      <c r="C7" s="3"/>
      <c r="D7" s="3"/>
      <c r="E7" s="1"/>
      <c r="F7" s="41"/>
      <c r="G7" s="42"/>
      <c r="H7" s="42"/>
      <c r="I7" s="42"/>
      <c r="J7" s="42"/>
      <c r="K7" s="66" t="s">
        <v>88</v>
      </c>
      <c r="L7" s="66"/>
      <c r="M7" s="66"/>
    </row>
    <row r="8" spans="2:13" ht="15.75" customHeight="1">
      <c r="B8" s="1"/>
      <c r="C8" s="3"/>
      <c r="D8" s="3"/>
      <c r="E8" s="6"/>
      <c r="F8" s="43"/>
      <c r="G8" s="44"/>
      <c r="H8" s="44"/>
      <c r="I8" s="44"/>
      <c r="J8" s="42"/>
      <c r="K8" s="42"/>
      <c r="L8" s="66" t="s">
        <v>8</v>
      </c>
      <c r="M8" s="66"/>
    </row>
    <row r="9" spans="2:13" ht="15.75" customHeight="1">
      <c r="B9" s="1"/>
      <c r="C9" s="3"/>
      <c r="D9" s="3"/>
      <c r="E9" s="1"/>
      <c r="F9" s="41"/>
      <c r="G9" s="42"/>
      <c r="H9" s="45"/>
      <c r="I9" s="66" t="s">
        <v>18</v>
      </c>
      <c r="J9" s="66"/>
      <c r="K9" s="66"/>
      <c r="L9" s="66"/>
      <c r="M9" s="66"/>
    </row>
    <row r="10" spans="2:13" ht="5.25" customHeight="1" thickBot="1">
      <c r="B10" s="1"/>
      <c r="C10" s="1"/>
      <c r="D10" s="1"/>
      <c r="E10" s="1"/>
      <c r="F10" s="41"/>
      <c r="G10" s="42"/>
      <c r="H10" s="42"/>
      <c r="I10" s="65"/>
      <c r="J10" s="65"/>
      <c r="K10" s="65"/>
      <c r="L10" s="65"/>
      <c r="M10" s="65"/>
    </row>
    <row r="11" spans="2:13" ht="30" customHeight="1">
      <c r="B11" s="17" t="s">
        <v>16</v>
      </c>
      <c r="C11" s="18" t="s">
        <v>1</v>
      </c>
      <c r="D11" s="19" t="s">
        <v>4</v>
      </c>
      <c r="E11" s="18" t="s">
        <v>2</v>
      </c>
      <c r="F11" s="46" t="s">
        <v>19</v>
      </c>
      <c r="G11" s="46" t="s">
        <v>66</v>
      </c>
      <c r="H11" s="47" t="s">
        <v>3</v>
      </c>
      <c r="I11" s="46" t="s">
        <v>67</v>
      </c>
      <c r="J11" s="46" t="s">
        <v>68</v>
      </c>
      <c r="K11" s="46" t="s">
        <v>69</v>
      </c>
      <c r="L11" s="46" t="s">
        <v>70</v>
      </c>
      <c r="M11" s="48" t="s">
        <v>5</v>
      </c>
    </row>
    <row r="12" spans="2:13" s="5" customFormat="1" ht="54.95" customHeight="1">
      <c r="B12" s="7">
        <v>1</v>
      </c>
      <c r="C12" s="29" t="s">
        <v>53</v>
      </c>
      <c r="D12" s="30" t="s">
        <v>54</v>
      </c>
      <c r="E12" s="31" t="s">
        <v>40</v>
      </c>
      <c r="F12" s="16">
        <v>6331217.7000000002</v>
      </c>
      <c r="G12" s="14">
        <v>42824</v>
      </c>
      <c r="H12" s="9">
        <f>G12+30</f>
        <v>42854</v>
      </c>
      <c r="I12" s="8"/>
      <c r="J12" s="8"/>
      <c r="K12" s="8"/>
      <c r="L12" s="16">
        <v>6331217.7000000002</v>
      </c>
      <c r="M12" s="8"/>
    </row>
    <row r="13" spans="2:13" s="5" customFormat="1" ht="54.95" customHeight="1">
      <c r="B13" s="10">
        <v>2</v>
      </c>
      <c r="C13" s="32" t="s">
        <v>55</v>
      </c>
      <c r="D13" s="33" t="s">
        <v>56</v>
      </c>
      <c r="E13" s="34" t="s">
        <v>26</v>
      </c>
      <c r="F13" s="15">
        <v>128491.38</v>
      </c>
      <c r="G13" s="13">
        <v>43787</v>
      </c>
      <c r="H13" s="12">
        <f t="shared" ref="H13:H23" si="0">G13+30</f>
        <v>43817</v>
      </c>
      <c r="I13" s="11"/>
      <c r="J13" s="11"/>
      <c r="K13" s="11"/>
      <c r="L13" s="15">
        <v>128491.38</v>
      </c>
      <c r="M13" s="11"/>
    </row>
    <row r="14" spans="2:13" s="5" customFormat="1" ht="54.95" customHeight="1">
      <c r="B14" s="7">
        <v>3</v>
      </c>
      <c r="C14" s="29" t="s">
        <v>57</v>
      </c>
      <c r="D14" s="30" t="s">
        <v>58</v>
      </c>
      <c r="E14" s="31" t="s">
        <v>27</v>
      </c>
      <c r="F14" s="16">
        <v>2125416</v>
      </c>
      <c r="G14" s="14">
        <v>44340</v>
      </c>
      <c r="H14" s="9">
        <f t="shared" si="0"/>
        <v>44370</v>
      </c>
      <c r="I14" s="8"/>
      <c r="J14" s="8"/>
      <c r="K14" s="8"/>
      <c r="L14" s="16">
        <v>2125416</v>
      </c>
      <c r="M14" s="8"/>
    </row>
    <row r="15" spans="2:13" ht="54.95" customHeight="1">
      <c r="B15" s="10">
        <v>4</v>
      </c>
      <c r="C15" s="32" t="s">
        <v>59</v>
      </c>
      <c r="D15" s="33" t="s">
        <v>15</v>
      </c>
      <c r="E15" s="33" t="s">
        <v>60</v>
      </c>
      <c r="F15" s="15">
        <v>1396441.5</v>
      </c>
      <c r="G15" s="13">
        <v>45071</v>
      </c>
      <c r="H15" s="12">
        <f t="shared" si="0"/>
        <v>45101</v>
      </c>
      <c r="I15" s="11"/>
      <c r="J15" s="11"/>
      <c r="K15" s="11"/>
      <c r="L15" s="15">
        <v>1396441.5</v>
      </c>
      <c r="M15" s="11"/>
    </row>
    <row r="16" spans="2:13" s="5" customFormat="1" ht="54.95" customHeight="1">
      <c r="B16" s="7">
        <v>5</v>
      </c>
      <c r="C16" s="29" t="s">
        <v>20</v>
      </c>
      <c r="D16" s="30" t="s">
        <v>22</v>
      </c>
      <c r="E16" s="30" t="s">
        <v>21</v>
      </c>
      <c r="F16" s="16">
        <v>493240</v>
      </c>
      <c r="G16" s="14">
        <v>45145</v>
      </c>
      <c r="H16" s="9">
        <f t="shared" si="0"/>
        <v>45175</v>
      </c>
      <c r="I16" s="8"/>
      <c r="J16" s="8"/>
      <c r="K16" s="8"/>
      <c r="L16" s="16">
        <v>493240</v>
      </c>
      <c r="M16" s="8"/>
    </row>
    <row r="17" spans="2:13" ht="54.95" customHeight="1">
      <c r="B17" s="10">
        <v>6</v>
      </c>
      <c r="C17" s="32" t="s">
        <v>25</v>
      </c>
      <c r="D17" s="33" t="s">
        <v>23</v>
      </c>
      <c r="E17" s="33" t="s">
        <v>24</v>
      </c>
      <c r="F17" s="15">
        <v>11643634.859999999</v>
      </c>
      <c r="G17" s="13">
        <v>45343</v>
      </c>
      <c r="H17" s="12">
        <f t="shared" si="0"/>
        <v>45373</v>
      </c>
      <c r="I17" s="11"/>
      <c r="J17" s="11"/>
      <c r="K17" s="11"/>
      <c r="L17" s="15">
        <v>11643634.859999999</v>
      </c>
      <c r="M17" s="11"/>
    </row>
    <row r="18" spans="2:13" s="5" customFormat="1" ht="54.95" customHeight="1">
      <c r="B18" s="7">
        <v>7</v>
      </c>
      <c r="C18" s="29" t="s">
        <v>28</v>
      </c>
      <c r="D18" s="30" t="s">
        <v>29</v>
      </c>
      <c r="E18" s="30" t="s">
        <v>30</v>
      </c>
      <c r="F18" s="16">
        <v>56404</v>
      </c>
      <c r="G18" s="14">
        <v>45460</v>
      </c>
      <c r="H18" s="9">
        <f t="shared" si="0"/>
        <v>45490</v>
      </c>
      <c r="I18" s="8"/>
      <c r="J18" s="8"/>
      <c r="K18" s="8"/>
      <c r="L18" s="16">
        <v>56404</v>
      </c>
      <c r="M18" s="8"/>
    </row>
    <row r="19" spans="2:13" ht="54.95" customHeight="1">
      <c r="B19" s="10">
        <v>8</v>
      </c>
      <c r="C19" s="32" t="s">
        <v>31</v>
      </c>
      <c r="D19" s="33" t="s">
        <v>32</v>
      </c>
      <c r="E19" s="33" t="s">
        <v>33</v>
      </c>
      <c r="F19" s="15">
        <v>30000</v>
      </c>
      <c r="G19" s="13">
        <v>45540</v>
      </c>
      <c r="H19" s="12">
        <f t="shared" si="0"/>
        <v>45570</v>
      </c>
      <c r="I19" s="11"/>
      <c r="J19" s="11"/>
      <c r="K19" s="11"/>
      <c r="L19" s="15">
        <v>30000</v>
      </c>
      <c r="M19" s="11"/>
    </row>
    <row r="20" spans="2:13" s="5" customFormat="1" ht="54.95" customHeight="1">
      <c r="B20" s="7">
        <v>9</v>
      </c>
      <c r="C20" s="29" t="s">
        <v>34</v>
      </c>
      <c r="D20" s="30" t="s">
        <v>35</v>
      </c>
      <c r="E20" s="30" t="s">
        <v>36</v>
      </c>
      <c r="F20" s="16">
        <v>79570.350000000006</v>
      </c>
      <c r="G20" s="14">
        <v>45540</v>
      </c>
      <c r="H20" s="9">
        <f t="shared" si="0"/>
        <v>45570</v>
      </c>
      <c r="I20" s="8"/>
      <c r="J20" s="8"/>
      <c r="K20" s="8"/>
      <c r="L20" s="16">
        <v>79570.350000000006</v>
      </c>
      <c r="M20" s="8"/>
    </row>
    <row r="21" spans="2:13" s="5" customFormat="1" ht="54.95" customHeight="1">
      <c r="B21" s="10">
        <v>10</v>
      </c>
      <c r="C21" s="32" t="s">
        <v>39</v>
      </c>
      <c r="D21" s="33" t="s">
        <v>37</v>
      </c>
      <c r="E21" s="33" t="s">
        <v>38</v>
      </c>
      <c r="F21" s="15">
        <v>74307</v>
      </c>
      <c r="G21" s="13">
        <v>45625</v>
      </c>
      <c r="H21" s="12">
        <f t="shared" si="0"/>
        <v>45655</v>
      </c>
      <c r="I21" s="11"/>
      <c r="J21" s="26"/>
      <c r="K21" s="26"/>
      <c r="L21" s="15">
        <v>74307</v>
      </c>
      <c r="M21" s="11"/>
    </row>
    <row r="22" spans="2:13" s="5" customFormat="1" ht="54.95" customHeight="1">
      <c r="B22" s="7">
        <v>11</v>
      </c>
      <c r="C22" s="35" t="s">
        <v>45</v>
      </c>
      <c r="D22" s="36" t="s">
        <v>41</v>
      </c>
      <c r="E22" s="36" t="s">
        <v>42</v>
      </c>
      <c r="F22" s="27">
        <v>342200</v>
      </c>
      <c r="G22" s="20">
        <v>45644</v>
      </c>
      <c r="H22" s="9">
        <f t="shared" si="0"/>
        <v>45674</v>
      </c>
      <c r="I22" s="8"/>
      <c r="J22" s="25"/>
      <c r="K22" s="16"/>
      <c r="L22" s="16">
        <v>342200</v>
      </c>
      <c r="M22" s="8"/>
    </row>
    <row r="23" spans="2:13" s="5" customFormat="1" ht="54.95" customHeight="1">
      <c r="B23" s="10">
        <v>12</v>
      </c>
      <c r="C23" s="37" t="s">
        <v>46</v>
      </c>
      <c r="D23" s="38" t="s">
        <v>43</v>
      </c>
      <c r="E23" s="38" t="s">
        <v>44</v>
      </c>
      <c r="F23" s="28">
        <v>809000.4</v>
      </c>
      <c r="G23" s="21">
        <v>45644</v>
      </c>
      <c r="H23" s="12">
        <f t="shared" si="0"/>
        <v>45674</v>
      </c>
      <c r="I23" s="11"/>
      <c r="J23" s="26"/>
      <c r="K23" s="15"/>
      <c r="L23" s="15">
        <v>809000.4</v>
      </c>
      <c r="M23" s="11"/>
    </row>
    <row r="24" spans="2:13" s="5" customFormat="1" ht="54.95" customHeight="1">
      <c r="B24" s="7">
        <v>13</v>
      </c>
      <c r="C24" s="35">
        <v>9704</v>
      </c>
      <c r="D24" s="36" t="s">
        <v>48</v>
      </c>
      <c r="E24" s="36" t="s">
        <v>49</v>
      </c>
      <c r="F24" s="27">
        <v>34149</v>
      </c>
      <c r="G24" s="20">
        <v>45895</v>
      </c>
      <c r="H24" s="9">
        <f t="shared" ref="H24:H28" si="1">G24+30</f>
        <v>45925</v>
      </c>
      <c r="I24" s="25"/>
      <c r="J24" s="25"/>
      <c r="K24" s="27"/>
      <c r="L24" s="16">
        <v>34149</v>
      </c>
      <c r="M24" s="8"/>
    </row>
    <row r="25" spans="2:13" s="5" customFormat="1" ht="54.95" customHeight="1">
      <c r="B25" s="10">
        <v>14</v>
      </c>
      <c r="C25" s="37">
        <v>9676</v>
      </c>
      <c r="D25" s="38" t="s">
        <v>48</v>
      </c>
      <c r="E25" s="38" t="s">
        <v>50</v>
      </c>
      <c r="F25" s="28">
        <v>89822</v>
      </c>
      <c r="G25" s="21">
        <v>45895</v>
      </c>
      <c r="H25" s="12">
        <f t="shared" si="1"/>
        <v>45925</v>
      </c>
      <c r="I25" s="26"/>
      <c r="J25" s="26"/>
      <c r="K25" s="28"/>
      <c r="L25" s="15">
        <v>89822</v>
      </c>
      <c r="M25" s="11"/>
    </row>
    <row r="26" spans="2:13" s="5" customFormat="1" ht="54.95" customHeight="1">
      <c r="B26" s="7">
        <v>15</v>
      </c>
      <c r="C26" s="35">
        <v>6893</v>
      </c>
      <c r="D26" s="36" t="s">
        <v>48</v>
      </c>
      <c r="E26" s="36" t="s">
        <v>51</v>
      </c>
      <c r="F26" s="27">
        <v>9870</v>
      </c>
      <c r="G26" s="20">
        <v>45895</v>
      </c>
      <c r="H26" s="9">
        <f t="shared" si="1"/>
        <v>45925</v>
      </c>
      <c r="I26" s="25"/>
      <c r="J26" s="25"/>
      <c r="K26" s="27"/>
      <c r="L26" s="16">
        <v>9870</v>
      </c>
      <c r="M26" s="8"/>
    </row>
    <row r="27" spans="2:13" s="5" customFormat="1" ht="54.95" customHeight="1">
      <c r="B27" s="10">
        <v>16</v>
      </c>
      <c r="C27" s="37">
        <v>9718</v>
      </c>
      <c r="D27" s="38" t="s">
        <v>48</v>
      </c>
      <c r="E27" s="38" t="s">
        <v>52</v>
      </c>
      <c r="F27" s="28">
        <v>72996</v>
      </c>
      <c r="G27" s="21">
        <v>45895</v>
      </c>
      <c r="H27" s="12">
        <f t="shared" si="1"/>
        <v>45925</v>
      </c>
      <c r="I27" s="26"/>
      <c r="J27" s="26"/>
      <c r="K27" s="28"/>
      <c r="L27" s="15">
        <v>72996</v>
      </c>
      <c r="M27" s="11"/>
    </row>
    <row r="28" spans="2:13" s="5" customFormat="1" ht="54.95" customHeight="1">
      <c r="B28" s="7">
        <v>17</v>
      </c>
      <c r="C28" s="35" t="s">
        <v>61</v>
      </c>
      <c r="D28" s="36" t="s">
        <v>62</v>
      </c>
      <c r="E28" s="36" t="s">
        <v>63</v>
      </c>
      <c r="F28" s="27">
        <v>903770.26</v>
      </c>
      <c r="G28" s="20">
        <v>45905</v>
      </c>
      <c r="H28" s="9">
        <f t="shared" si="1"/>
        <v>45935</v>
      </c>
      <c r="I28" s="25"/>
      <c r="J28" s="27"/>
      <c r="K28" s="27">
        <v>903770.26</v>
      </c>
      <c r="L28" s="16"/>
      <c r="M28" s="8"/>
    </row>
    <row r="29" spans="2:13" s="5" customFormat="1" ht="54.95" customHeight="1">
      <c r="B29" s="10">
        <v>18</v>
      </c>
      <c r="C29" s="37">
        <v>20358</v>
      </c>
      <c r="D29" s="38" t="s">
        <v>71</v>
      </c>
      <c r="E29" s="38" t="s">
        <v>72</v>
      </c>
      <c r="F29" s="49">
        <v>29854</v>
      </c>
      <c r="G29" s="52">
        <v>45978</v>
      </c>
      <c r="H29" s="12">
        <f>G29+30</f>
        <v>46008</v>
      </c>
      <c r="I29" s="49">
        <v>29854</v>
      </c>
      <c r="J29" s="26"/>
      <c r="K29" s="15"/>
      <c r="L29" s="15"/>
      <c r="M29" s="11"/>
    </row>
    <row r="30" spans="2:13" s="5" customFormat="1" ht="54.95" customHeight="1">
      <c r="B30" s="7">
        <v>19</v>
      </c>
      <c r="C30" s="35">
        <v>20359</v>
      </c>
      <c r="D30" s="36" t="s">
        <v>71</v>
      </c>
      <c r="E30" s="36" t="s">
        <v>72</v>
      </c>
      <c r="F30" s="50">
        <v>29854</v>
      </c>
      <c r="G30" s="53">
        <v>45978</v>
      </c>
      <c r="H30" s="9">
        <v>46008</v>
      </c>
      <c r="I30" s="50">
        <v>29854</v>
      </c>
      <c r="J30" s="25"/>
      <c r="K30" s="16"/>
      <c r="L30" s="16"/>
      <c r="M30" s="8"/>
    </row>
    <row r="31" spans="2:13" s="5" customFormat="1" ht="54.95" customHeight="1">
      <c r="B31" s="10">
        <v>20</v>
      </c>
      <c r="C31" s="37">
        <v>68569</v>
      </c>
      <c r="D31" s="38" t="s">
        <v>73</v>
      </c>
      <c r="E31" s="38" t="s">
        <v>74</v>
      </c>
      <c r="F31" s="49">
        <v>7706.3</v>
      </c>
      <c r="G31" s="52">
        <v>45980</v>
      </c>
      <c r="H31" s="12">
        <f>G31+30</f>
        <v>46010</v>
      </c>
      <c r="I31" s="49">
        <v>7706.3</v>
      </c>
      <c r="J31" s="26"/>
      <c r="K31" s="15"/>
      <c r="L31" s="15"/>
      <c r="M31" s="11"/>
    </row>
    <row r="32" spans="2:13" s="5" customFormat="1" ht="54.95" customHeight="1">
      <c r="B32" s="7">
        <v>21</v>
      </c>
      <c r="C32" s="35">
        <v>68571</v>
      </c>
      <c r="D32" s="36" t="s">
        <v>73</v>
      </c>
      <c r="E32" s="36" t="s">
        <v>75</v>
      </c>
      <c r="F32" s="50">
        <v>11383.3</v>
      </c>
      <c r="G32" s="53">
        <v>45980</v>
      </c>
      <c r="H32" s="9">
        <f>G32+30</f>
        <v>46010</v>
      </c>
      <c r="I32" s="50">
        <v>11383.3</v>
      </c>
      <c r="J32" s="25"/>
      <c r="K32" s="16"/>
      <c r="L32" s="16"/>
      <c r="M32" s="8"/>
    </row>
    <row r="33" spans="2:13" s="5" customFormat="1" ht="54.95" customHeight="1">
      <c r="B33" s="10">
        <v>22</v>
      </c>
      <c r="C33" s="37">
        <v>68570</v>
      </c>
      <c r="D33" s="38" t="s">
        <v>73</v>
      </c>
      <c r="E33" s="38" t="s">
        <v>76</v>
      </c>
      <c r="F33" s="49">
        <v>749.6</v>
      </c>
      <c r="G33" s="52">
        <v>45980</v>
      </c>
      <c r="H33" s="12">
        <v>46010</v>
      </c>
      <c r="I33" s="49">
        <v>749.6</v>
      </c>
      <c r="J33" s="26"/>
      <c r="K33" s="15"/>
      <c r="L33" s="15"/>
      <c r="M33" s="11"/>
    </row>
    <row r="34" spans="2:13" s="5" customFormat="1" ht="54.95" customHeight="1">
      <c r="B34" s="7">
        <v>23</v>
      </c>
      <c r="C34" s="35">
        <v>68572</v>
      </c>
      <c r="D34" s="36" t="s">
        <v>73</v>
      </c>
      <c r="E34" s="36" t="s">
        <v>77</v>
      </c>
      <c r="F34" s="50">
        <v>10537.28</v>
      </c>
      <c r="G34" s="53">
        <v>45980</v>
      </c>
      <c r="H34" s="9">
        <v>46010</v>
      </c>
      <c r="I34" s="50">
        <v>10537.28</v>
      </c>
      <c r="J34" s="25"/>
      <c r="K34" s="16"/>
      <c r="L34" s="16"/>
      <c r="M34" s="8"/>
    </row>
    <row r="35" spans="2:13" s="5" customFormat="1" ht="54.95" customHeight="1">
      <c r="B35" s="10">
        <v>24</v>
      </c>
      <c r="C35" s="37">
        <v>1252</v>
      </c>
      <c r="D35" s="38" t="s">
        <v>78</v>
      </c>
      <c r="E35" s="38" t="s">
        <v>79</v>
      </c>
      <c r="F35" s="49">
        <v>69502</v>
      </c>
      <c r="G35" s="52">
        <v>45982</v>
      </c>
      <c r="H35" s="12">
        <f>G35+30</f>
        <v>46012</v>
      </c>
      <c r="I35" s="49">
        <v>69502</v>
      </c>
      <c r="J35" s="26"/>
      <c r="K35" s="15"/>
      <c r="L35" s="15"/>
      <c r="M35" s="11"/>
    </row>
    <row r="36" spans="2:13" s="5" customFormat="1" ht="54.95" customHeight="1">
      <c r="B36" s="7">
        <v>25</v>
      </c>
      <c r="C36" s="35">
        <v>218</v>
      </c>
      <c r="D36" s="36" t="s">
        <v>65</v>
      </c>
      <c r="E36" s="36" t="s">
        <v>80</v>
      </c>
      <c r="F36" s="50">
        <v>88500</v>
      </c>
      <c r="G36" s="53">
        <v>45982</v>
      </c>
      <c r="H36" s="9">
        <v>46012</v>
      </c>
      <c r="I36" s="50">
        <v>88500</v>
      </c>
      <c r="J36" s="25"/>
      <c r="K36" s="16"/>
      <c r="L36" s="16"/>
      <c r="M36" s="8"/>
    </row>
    <row r="37" spans="2:13" s="5" customFormat="1" ht="54.95" customHeight="1">
      <c r="B37" s="10">
        <v>26</v>
      </c>
      <c r="C37" s="37">
        <v>1253</v>
      </c>
      <c r="D37" s="38" t="s">
        <v>78</v>
      </c>
      <c r="E37" s="38" t="s">
        <v>79</v>
      </c>
      <c r="F37" s="49">
        <v>225616</v>
      </c>
      <c r="G37" s="52">
        <v>45982</v>
      </c>
      <c r="H37" s="12">
        <v>46012</v>
      </c>
      <c r="I37" s="49">
        <v>225616</v>
      </c>
      <c r="J37" s="26"/>
      <c r="K37" s="15"/>
      <c r="L37" s="15"/>
      <c r="M37" s="11"/>
    </row>
    <row r="38" spans="2:13" s="5" customFormat="1" ht="54.95" customHeight="1">
      <c r="B38" s="7">
        <v>27</v>
      </c>
      <c r="C38" s="35">
        <v>1249</v>
      </c>
      <c r="D38" s="36" t="s">
        <v>78</v>
      </c>
      <c r="E38" s="36" t="s">
        <v>79</v>
      </c>
      <c r="F38" s="25">
        <v>159359</v>
      </c>
      <c r="G38" s="53">
        <v>45982</v>
      </c>
      <c r="H38" s="9">
        <v>46012</v>
      </c>
      <c r="I38" s="25">
        <v>159359</v>
      </c>
      <c r="J38" s="25"/>
      <c r="K38" s="16"/>
      <c r="L38" s="16"/>
      <c r="M38" s="8"/>
    </row>
    <row r="39" spans="2:13" s="5" customFormat="1" ht="54.95" customHeight="1">
      <c r="B39" s="10">
        <v>28</v>
      </c>
      <c r="C39" s="37">
        <v>1248</v>
      </c>
      <c r="D39" s="38" t="s">
        <v>78</v>
      </c>
      <c r="E39" s="38" t="s">
        <v>79</v>
      </c>
      <c r="F39" s="49">
        <v>13570</v>
      </c>
      <c r="G39" s="52">
        <v>45982</v>
      </c>
      <c r="H39" s="12">
        <v>46012</v>
      </c>
      <c r="I39" s="49">
        <v>13570</v>
      </c>
      <c r="J39" s="26"/>
      <c r="K39" s="15"/>
      <c r="L39" s="15"/>
      <c r="M39" s="11"/>
    </row>
    <row r="40" spans="2:13" s="5" customFormat="1" ht="54.95" customHeight="1">
      <c r="B40" s="7">
        <v>29</v>
      </c>
      <c r="C40" s="35">
        <v>1247</v>
      </c>
      <c r="D40" s="36" t="s">
        <v>78</v>
      </c>
      <c r="E40" s="36" t="s">
        <v>79</v>
      </c>
      <c r="F40" s="54">
        <v>231162</v>
      </c>
      <c r="G40" s="55">
        <v>45982</v>
      </c>
      <c r="H40" s="9">
        <v>46012</v>
      </c>
      <c r="I40" s="54">
        <v>231162</v>
      </c>
      <c r="J40" s="56"/>
      <c r="K40" s="16"/>
      <c r="L40" s="16"/>
      <c r="M40" s="8"/>
    </row>
    <row r="41" spans="2:13" s="5" customFormat="1" ht="54.95" customHeight="1">
      <c r="B41" s="10">
        <v>30</v>
      </c>
      <c r="C41" s="37">
        <v>1246</v>
      </c>
      <c r="D41" s="38" t="s">
        <v>78</v>
      </c>
      <c r="E41" s="38" t="s">
        <v>79</v>
      </c>
      <c r="F41" s="57">
        <v>65490</v>
      </c>
      <c r="G41" s="58">
        <v>45982</v>
      </c>
      <c r="H41" s="12">
        <v>46012</v>
      </c>
      <c r="I41" s="57">
        <v>65490</v>
      </c>
      <c r="J41" s="59"/>
      <c r="K41" s="15"/>
      <c r="L41" s="15"/>
      <c r="M41" s="11"/>
    </row>
    <row r="42" spans="2:13" s="5" customFormat="1" ht="54.95" customHeight="1">
      <c r="B42" s="7">
        <v>31</v>
      </c>
      <c r="C42" s="35">
        <v>1245</v>
      </c>
      <c r="D42" s="36" t="s">
        <v>78</v>
      </c>
      <c r="E42" s="36" t="s">
        <v>79</v>
      </c>
      <c r="F42" s="54">
        <v>309278</v>
      </c>
      <c r="G42" s="55">
        <v>45982</v>
      </c>
      <c r="H42" s="9">
        <v>46012</v>
      </c>
      <c r="I42" s="54">
        <v>309278</v>
      </c>
      <c r="J42" s="56"/>
      <c r="K42" s="16"/>
      <c r="L42" s="16"/>
      <c r="M42" s="8"/>
    </row>
    <row r="43" spans="2:13" s="5" customFormat="1" ht="54.95" customHeight="1">
      <c r="B43" s="10">
        <v>32</v>
      </c>
      <c r="C43" s="37">
        <v>1242</v>
      </c>
      <c r="D43" s="38" t="s">
        <v>78</v>
      </c>
      <c r="E43" s="38" t="s">
        <v>79</v>
      </c>
      <c r="F43" s="57">
        <v>13570</v>
      </c>
      <c r="G43" s="58">
        <v>45982</v>
      </c>
      <c r="H43" s="12">
        <v>46012</v>
      </c>
      <c r="I43" s="57">
        <v>13570</v>
      </c>
      <c r="J43" s="59"/>
      <c r="K43" s="15"/>
      <c r="L43" s="15"/>
      <c r="M43" s="11"/>
    </row>
    <row r="44" spans="2:13" s="5" customFormat="1" ht="39.950000000000003" customHeight="1">
      <c r="B44" s="7">
        <v>33</v>
      </c>
      <c r="C44" s="35">
        <v>1241</v>
      </c>
      <c r="D44" s="36" t="s">
        <v>78</v>
      </c>
      <c r="E44" s="36" t="s">
        <v>81</v>
      </c>
      <c r="F44" s="54">
        <v>283790</v>
      </c>
      <c r="G44" s="55">
        <v>45982</v>
      </c>
      <c r="H44" s="9">
        <v>46012</v>
      </c>
      <c r="I44" s="54">
        <v>283790</v>
      </c>
      <c r="J44" s="56"/>
      <c r="K44" s="16"/>
      <c r="L44" s="16"/>
      <c r="M44" s="8"/>
    </row>
    <row r="45" spans="2:13" s="5" customFormat="1" ht="39.950000000000003" customHeight="1">
      <c r="B45" s="10">
        <v>34</v>
      </c>
      <c r="C45" s="37">
        <v>488602</v>
      </c>
      <c r="D45" s="38" t="s">
        <v>64</v>
      </c>
      <c r="E45" s="38" t="s">
        <v>82</v>
      </c>
      <c r="F45" s="57">
        <v>3536.49</v>
      </c>
      <c r="G45" s="58">
        <v>45987</v>
      </c>
      <c r="H45" s="12">
        <f>G45+30</f>
        <v>46017</v>
      </c>
      <c r="I45" s="57">
        <v>3536.49</v>
      </c>
      <c r="J45" s="59"/>
      <c r="K45" s="15"/>
      <c r="L45" s="15"/>
      <c r="M45" s="11"/>
    </row>
    <row r="46" spans="2:13" s="5" customFormat="1" ht="39.950000000000003" customHeight="1">
      <c r="B46" s="7">
        <v>35</v>
      </c>
      <c r="C46" s="35">
        <v>488598</v>
      </c>
      <c r="D46" s="36" t="s">
        <v>64</v>
      </c>
      <c r="E46" s="36" t="s">
        <v>83</v>
      </c>
      <c r="F46" s="54">
        <v>546505.97</v>
      </c>
      <c r="G46" s="55">
        <v>45987</v>
      </c>
      <c r="H46" s="9">
        <v>46017</v>
      </c>
      <c r="I46" s="54">
        <v>546505.97</v>
      </c>
      <c r="J46" s="56"/>
      <c r="K46" s="16"/>
      <c r="L46" s="16"/>
      <c r="M46" s="8"/>
    </row>
    <row r="47" spans="2:13" s="5" customFormat="1" ht="39.950000000000003" customHeight="1">
      <c r="B47" s="10">
        <v>36</v>
      </c>
      <c r="C47" s="37">
        <v>488850</v>
      </c>
      <c r="D47" s="38" t="s">
        <v>64</v>
      </c>
      <c r="E47" s="38" t="s">
        <v>84</v>
      </c>
      <c r="F47" s="57">
        <v>63471.27</v>
      </c>
      <c r="G47" s="58">
        <v>45987</v>
      </c>
      <c r="H47" s="12">
        <v>46017</v>
      </c>
      <c r="I47" s="57">
        <v>63471.27</v>
      </c>
      <c r="J47" s="59"/>
      <c r="K47" s="15"/>
      <c r="L47" s="15"/>
      <c r="M47" s="11"/>
    </row>
    <row r="48" spans="2:13" s="5" customFormat="1" ht="39.950000000000003" customHeight="1">
      <c r="B48" s="7">
        <v>37</v>
      </c>
      <c r="C48" s="35">
        <v>488977</v>
      </c>
      <c r="D48" s="36" t="s">
        <v>64</v>
      </c>
      <c r="E48" s="36" t="s">
        <v>85</v>
      </c>
      <c r="F48" s="54">
        <v>3746.63</v>
      </c>
      <c r="G48" s="55">
        <v>45987</v>
      </c>
      <c r="H48" s="9">
        <v>46017</v>
      </c>
      <c r="I48" s="54">
        <v>3746.63</v>
      </c>
      <c r="J48" s="56"/>
      <c r="K48" s="16"/>
      <c r="L48" s="16"/>
      <c r="M48" s="8"/>
    </row>
    <row r="49" spans="2:13" s="5" customFormat="1" ht="39.950000000000003" customHeight="1">
      <c r="B49" s="10">
        <v>38</v>
      </c>
      <c r="C49" s="37">
        <v>488748</v>
      </c>
      <c r="D49" s="38" t="s">
        <v>64</v>
      </c>
      <c r="E49" s="38" t="s">
        <v>86</v>
      </c>
      <c r="F49" s="57">
        <v>4913.66</v>
      </c>
      <c r="G49" s="58">
        <v>45987</v>
      </c>
      <c r="H49" s="12">
        <v>46017</v>
      </c>
      <c r="I49" s="57">
        <v>4913.66</v>
      </c>
      <c r="J49" s="59"/>
      <c r="K49" s="15"/>
      <c r="L49" s="15"/>
      <c r="M49" s="11"/>
    </row>
    <row r="50" spans="2:13" s="5" customFormat="1" ht="39.950000000000003" customHeight="1">
      <c r="B50" s="7">
        <v>39</v>
      </c>
      <c r="C50" s="35">
        <v>488713</v>
      </c>
      <c r="D50" s="36" t="s">
        <v>64</v>
      </c>
      <c r="E50" s="36" t="s">
        <v>87</v>
      </c>
      <c r="F50" s="54">
        <v>38731.760000000002</v>
      </c>
      <c r="G50" s="55">
        <v>45987</v>
      </c>
      <c r="H50" s="9">
        <v>46017</v>
      </c>
      <c r="I50" s="54">
        <v>38731.760000000002</v>
      </c>
      <c r="J50" s="56"/>
      <c r="K50" s="16"/>
      <c r="L50" s="16"/>
      <c r="M50" s="8"/>
    </row>
    <row r="51" spans="2:13" s="5" customFormat="1" ht="21.75" customHeight="1" thickBot="1">
      <c r="B51" s="61"/>
      <c r="C51" s="61"/>
      <c r="D51" s="61"/>
      <c r="E51" s="61"/>
      <c r="F51" s="22">
        <f>SUM(F12:F50)</f>
        <v>26831357.710000001</v>
      </c>
      <c r="G51" s="39"/>
      <c r="H51" s="23"/>
      <c r="I51" s="22">
        <f>SUM(I12:I50)</f>
        <v>2210827.2599999998</v>
      </c>
      <c r="J51" s="24">
        <f>SUM(J24:J50)</f>
        <v>0</v>
      </c>
      <c r="K51" s="24">
        <f>SUM(K12:K50)</f>
        <v>903770.26</v>
      </c>
      <c r="L51" s="24">
        <f>SUM(L12:L50)</f>
        <v>23716760.189999998</v>
      </c>
      <c r="M51" s="24"/>
    </row>
    <row r="52" spans="2:13" ht="66" customHeight="1" thickTop="1"/>
    <row r="53" spans="2:13" ht="60" customHeight="1">
      <c r="D53" t="s">
        <v>17</v>
      </c>
      <c r="H53" s="51" t="s">
        <v>17</v>
      </c>
      <c r="I53" s="51"/>
      <c r="J53" s="51"/>
      <c r="K53" s="51"/>
    </row>
    <row r="54" spans="2:13" ht="17.25" customHeight="1">
      <c r="D54" s="2" t="s">
        <v>10</v>
      </c>
      <c r="H54" s="51" t="s">
        <v>13</v>
      </c>
      <c r="I54" s="51"/>
      <c r="J54" s="51"/>
      <c r="K54" s="51"/>
    </row>
    <row r="55" spans="2:13">
      <c r="D55" s="2" t="s">
        <v>11</v>
      </c>
      <c r="H55" s="51" t="s">
        <v>47</v>
      </c>
      <c r="I55" s="51"/>
      <c r="J55" s="51"/>
      <c r="K55" s="51"/>
    </row>
    <row r="56" spans="2:13">
      <c r="D56" s="2" t="s">
        <v>12</v>
      </c>
      <c r="H56" s="51" t="s">
        <v>14</v>
      </c>
      <c r="I56" s="51"/>
      <c r="J56" s="51"/>
      <c r="K56" s="51"/>
    </row>
  </sheetData>
  <sortState ref="C12:L136">
    <sortCondition ref="G12:G136"/>
  </sortState>
  <mergeCells count="10">
    <mergeCell ref="C2:E2"/>
    <mergeCell ref="B51:E51"/>
    <mergeCell ref="B1:L1"/>
    <mergeCell ref="C3:D3"/>
    <mergeCell ref="G3:M3"/>
    <mergeCell ref="I10:M10"/>
    <mergeCell ref="I6:M6"/>
    <mergeCell ref="K7:M7"/>
    <mergeCell ref="L8:M8"/>
    <mergeCell ref="I9:M9"/>
  </mergeCells>
  <pageMargins left="0.25" right="0.25" top="0.75" bottom="0.75" header="0.3" footer="0.3"/>
  <pageSetup scale="62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2025-12-02T18:58:49Z</dcterms:modified>
</cp:coreProperties>
</file>