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56" i="1" l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J57" i="1" l="1"/>
  <c r="H28" i="1" l="1"/>
  <c r="H27" i="1"/>
  <c r="H26" i="1"/>
  <c r="H25" i="1"/>
  <c r="H24" i="1"/>
  <c r="H23" i="1" l="1"/>
  <c r="H22" i="1"/>
  <c r="H21" i="1"/>
  <c r="H20" i="1"/>
  <c r="H19" i="1"/>
  <c r="H18" i="1"/>
  <c r="H17" i="1"/>
  <c r="H16" i="1"/>
  <c r="H15" i="1"/>
  <c r="H14" i="1"/>
  <c r="H13" i="1"/>
  <c r="H12" i="1"/>
  <c r="L57" i="1" l="1"/>
  <c r="I57" i="1" l="1"/>
  <c r="F57" i="1" l="1"/>
  <c r="K57" i="1" l="1"/>
</calcChain>
</file>

<file path=xl/sharedStrings.xml><?xml version="1.0" encoding="utf-8"?>
<sst xmlns="http://schemas.openxmlformats.org/spreadsheetml/2006/main" count="135" uniqueCount="108">
  <si>
    <t/>
  </si>
  <si>
    <t>Factura</t>
  </si>
  <si>
    <t>Detalle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</si>
  <si>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</si>
  <si>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</si>
  <si>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</si>
  <si>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</si>
  <si>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</si>
  <si>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</si>
  <si>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</si>
  <si>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</si>
  <si>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</si>
  <si>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</si>
  <si>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</si>
  <si>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</si>
  <si>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</si>
  <si>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</si>
  <si>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</si>
  <si>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</si>
  <si>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</si>
  <si>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</si>
  <si>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</si>
  <si>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</si>
  <si>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</si>
  <si>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</si>
  <si>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</si>
  <si>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</si>
  <si>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</si>
  <si>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</si>
  <si>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</si>
  <si>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</si>
  <si>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</si>
  <si>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</si>
  <si>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</si>
  <si>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</si>
  <si>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</si>
  <si>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</si>
  <si>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</si>
  <si>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</si>
  <si>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</si>
  <si>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</si>
  <si>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</si>
  <si>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</si>
  <si>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</si>
  <si>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</si>
  <si>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</si>
  <si>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</si>
  <si>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</si>
  <si>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AGENCIA DE VIAJES MILENA TOURS, SRL</t>
  </si>
  <si>
    <t>CONTRATO: 043-2025, BS-0004395-2025, ADENDA 084-2025, BS-0006543-2025, DIFERENCIA POR CAMBIO SDQ MIA SDQ, MIA SDQ</t>
  </si>
  <si>
    <t>CONTRATO: 043-2025, BS-0004395-2025, ADENDA 084-2025, BS-0006543-2025, BOLETOS AEREOS SDQ MIA SDQ, SDQ MIA, MIA SDQ</t>
  </si>
  <si>
    <t>CONTRATO: 043-2025, BS-0004395-2025, ADENDA 084-2025, BS-0006543-2025, 2 SEGUROS DE VIAJES DEL 23 AL 25/7/2025</t>
  </si>
  <si>
    <t>CONTRATO: 043-2025, BS-0004395-2025, ADENDA 084-2025, BS-0006543-2025, BOLETO AEREO SDQ MIA DFW MIA SDQ</t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</si>
  <si>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</si>
  <si>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</si>
  <si>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</si>
  <si>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</si>
  <si>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</si>
  <si>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</si>
  <si>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</si>
  <si>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</si>
  <si>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</si>
  <si>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</si>
  <si>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</si>
  <si>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t>AL 31 DE OCTUBRE 2025</t>
  </si>
  <si>
    <t>SERVICIO TELEFONICO MES DE OCTUBRE/2025, CONTRATO 93009840</t>
  </si>
  <si>
    <t>SERV. TELECABLE SEPTIEMBRE/2025, CONTRATO: 8168335.</t>
  </si>
  <si>
    <t>SERVICIO TELEFONICO SEPTIEMBRE/2025, CONTRATO 6816945.</t>
  </si>
  <si>
    <t>SERV. TELEFONICO SEPTIEMBRE/2025, CONTRATO: 4127720</t>
  </si>
  <si>
    <t>SERV. TELEFONICO SEPTIEMBRE/2025, CONTRATO: 1774075</t>
  </si>
  <si>
    <t>SERV. TELEFONICO SEPTIEMBRE/2025, CONTRATO: 3720934</t>
  </si>
  <si>
    <t>SERV. TELEFONICO SEPTIEMBRE/2025, CONTRATO: 1756253</t>
  </si>
  <si>
    <t>ENERGIA ELECTRICA SEPTIEMBRE/2025, CONTRATO: 7475791</t>
  </si>
  <si>
    <t>ENERGIA ELECTRICA SEPTIEMBRE/2025, CONTRATO: 7217550</t>
  </si>
  <si>
    <t>ENERGIA ELECTRICA SEPTIEMBRE/2025, CONTRATO: 6736579.</t>
  </si>
  <si>
    <t>ENERGIA ELECTRICA SEPTIEMBRE/2025, CONTRATO: 6730582.</t>
  </si>
  <si>
    <t>ENERGIA ELECTRICA SEPTIEMBRE/2025, CONTRATO: 3168605.</t>
  </si>
  <si>
    <t>SERV. TELEFONICO OCTUBRE/2025, CONTRATO: 1774075</t>
  </si>
  <si>
    <t>FS-56417045</t>
  </si>
  <si>
    <t>SERVICIO DE AGUA OCTUBRE/2025, CONTRATO: 22764</t>
  </si>
  <si>
    <t>FS-56416704</t>
  </si>
  <si>
    <t>SERVICIO DE AGUA OCTUBRE/2025, CONTRATO: 15918</t>
  </si>
  <si>
    <t>FS-56416705</t>
  </si>
  <si>
    <t>SERVICIO DE AGUA OCTUBRE/2025, CONTRATO: 455640</t>
  </si>
  <si>
    <t>SERV. TELEFONICO OCTUBRE/2025, CONTRATO: 92012579</t>
  </si>
  <si>
    <t>FS-56416706</t>
  </si>
  <si>
    <t>SERVICIO DE AGUA OCTUBRE/2025, CONTRATO: 455641</t>
  </si>
  <si>
    <t>FS-56417029</t>
  </si>
  <si>
    <t>SERVICIO DE AGUA OCTUBRE/2025, CONTRATO: 183787</t>
  </si>
  <si>
    <t>SERV. TELECABLE OCTUBRE/2025, CONTRATO: 8168335.</t>
  </si>
  <si>
    <t>SERVICIO TELEFONICO OCTUBRE/2025, CONTRATO 6816945.</t>
  </si>
  <si>
    <t>SERV. TELEFONICO OCTUBRE/2025, CONTRATO: 4127720</t>
  </si>
  <si>
    <t>SERV. TELEFONICO OCTUBRE/2025, CONTRATO: 3720934</t>
  </si>
  <si>
    <t>SERV. TELEFONICO OCTUBRE/2025, CONTRATO: 1756253</t>
  </si>
  <si>
    <t>CONTRATO: 110-2025, BS-0009427-2025, PUBLICIDAD INSTITUCIONAL, DEL 1/9 AL 1/10/2025.</t>
  </si>
  <si>
    <t>CONTRATO 091-2025, MC-0000213-2025, PUBLICIDAD INSTITUCIONAL EN EL PROGRAMA AL DIA CON PUERTO PLATA, DURANTE SEPTIEMBRE/2025</t>
  </si>
  <si>
    <t>SERV. TELEFONICO OCTUBRE/2025, CONTRATO: 92605763.</t>
  </si>
  <si>
    <t>SERV. TELEFONICO SEPTIEMBRE/2025, CONTRATO: 92012579.</t>
  </si>
  <si>
    <t xml:space="preserve">ALTICE DOMINICANA, S. A.
</t>
  </si>
  <si>
    <t xml:space="preserve">EDENORTE
</t>
  </si>
  <si>
    <t xml:space="preserve">CAASD
</t>
  </si>
  <si>
    <t xml:space="preserve">KENDRY ALEXANDER MARTINEZ TORRES
</t>
  </si>
  <si>
    <t xml:space="preserve">CIRCUITO DE EMISORA RADIO ISABEL DE TORRES AM Y FM SRL
</t>
  </si>
  <si>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</si>
  <si>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0 - 30</t>
    </r>
  </si>
  <si>
    <r>
      <rPr>
        <b/>
        <sz val="8"/>
        <rFont val="Arial"/>
        <family val="2"/>
      </rPr>
      <t>31 - 60</t>
    </r>
  </si>
  <si>
    <r>
      <rPr>
        <b/>
        <sz val="8"/>
        <rFont val="Arial"/>
        <family val="2"/>
      </rPr>
      <t>61-90</t>
    </r>
  </si>
  <si>
    <r>
      <rPr>
        <b/>
        <sz val="8"/>
        <rFont val="Arial"/>
        <family val="2"/>
      </rPr>
      <t>Más de 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</si>
</sst>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6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 applyProtection="1">
      <alignment vertical="center" wrapText="1"/>
      <protection locked="0"/>
    </xf>
    <xf numFmtId="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/>
    <xf numFmtId="0" fontId="11" fillId="4" borderId="3" xfId="0" applyFont="1" applyFill="1" applyBorder="1"/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vertical="center" wrapText="1"/>
    </xf>
    <xf numFmtId="0" fontId="10" fillId="4" borderId="3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3" xfId="0" applyNumberFormat="1" applyFont="1" applyFill="1" applyBorder="1"/>
    <xf numFmtId="4" fontId="11" fillId="0" borderId="3" xfId="0" applyNumberFormat="1" applyFont="1" applyFill="1" applyBorder="1"/>
    <xf numFmtId="0" fontId="11" fillId="0" borderId="0" xfId="0" applyFont="1" applyAlignment="1">
      <alignment horizontal="center"/>
    </xf>
    <xf numFmtId="14" fontId="11" fillId="4" borderId="3" xfId="0" applyNumberFormat="1" applyFont="1" applyFill="1" applyBorder="1" applyAlignment="1">
      <alignment horizontal="center"/>
    </xf>
    <xf numFmtId="14" fontId="11" fillId="0" borderId="3" xfId="0" applyNumberFormat="1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4" fontId="11" fillId="4" borderId="3" xfId="0" applyNumberFormat="1" applyFont="1" applyFill="1" applyBorder="1" applyAlignment="1">
      <alignment vertical="center"/>
    </xf>
    <xf numFmtId="14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9">
    <cellStyle name="Normal" xfId="0" builtinId="0"/>
    <cellStyle name="Normal 10" xfId="7"/>
    <cellStyle name="Normal 15" xfId="6"/>
    <cellStyle name="Normal 18" xfId="8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2"/>
  <sheetViews>
    <sheetView tabSelected="1" topLeftCell="A55" workbookViewId="0">
      <selection activeCell="E15" sqref="E15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style="40" customWidth="1"/>
    <col min="7" max="7" width="11.42578125" style="51" customWidth="1"/>
    <col min="8" max="8" width="11.85546875" style="51" customWidth="1"/>
    <col min="9" max="9" width="11.7109375" style="40" customWidth="1"/>
    <col min="10" max="10" width="10.85546875" style="40" customWidth="1"/>
    <col min="11" max="11" width="10.5703125" style="40" customWidth="1"/>
    <col min="12" max="12" width="12.140625" style="40" customWidth="1"/>
    <col min="13" max="13" width="13.28515625" style="40" bestFit="1" customWidth="1"/>
  </cols>
  <sheetData>
    <row r="1" spans="2:13" ht="3.95" customHeight="1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2:13" ht="18" customHeight="1">
      <c r="B2" s="1"/>
      <c r="C2" s="60" t="s">
        <v>6</v>
      </c>
      <c r="D2" s="60"/>
      <c r="E2" s="60"/>
      <c r="F2" s="41"/>
      <c r="G2" s="42"/>
      <c r="H2" s="42"/>
      <c r="I2" s="41"/>
      <c r="J2" s="41"/>
      <c r="K2" s="41"/>
      <c r="L2" s="41"/>
    </row>
    <row r="3" spans="2:13" ht="15.75" customHeight="1">
      <c r="B3" s="1"/>
      <c r="C3" s="63" t="s">
        <v>9</v>
      </c>
      <c r="D3" s="63"/>
      <c r="E3" s="4"/>
      <c r="F3" s="41"/>
      <c r="G3" s="64"/>
      <c r="H3" s="64"/>
      <c r="I3" s="64"/>
      <c r="J3" s="64"/>
      <c r="K3" s="64"/>
      <c r="L3" s="64"/>
      <c r="M3" s="64"/>
    </row>
    <row r="4" spans="2:13" ht="9.75" customHeight="1">
      <c r="B4" s="1"/>
      <c r="C4" s="3"/>
      <c r="D4" s="3"/>
      <c r="E4" s="1"/>
      <c r="F4" s="41"/>
      <c r="G4" s="42"/>
      <c r="H4" s="42"/>
      <c r="I4" s="42"/>
      <c r="J4" s="42"/>
      <c r="K4" s="42"/>
      <c r="L4" s="42"/>
      <c r="M4" s="42"/>
    </row>
    <row r="5" spans="2:13" ht="15.75" customHeight="1">
      <c r="B5" s="1"/>
      <c r="C5" s="3"/>
      <c r="D5" s="3"/>
      <c r="E5" s="1"/>
      <c r="F5" s="41"/>
      <c r="G5" s="42"/>
      <c r="H5" s="42"/>
      <c r="I5" s="42"/>
      <c r="J5" s="42"/>
      <c r="K5" s="42"/>
      <c r="L5" s="42"/>
      <c r="M5" s="42"/>
    </row>
    <row r="6" spans="2:13" ht="15.75" customHeight="1">
      <c r="B6" s="1"/>
      <c r="C6" s="3"/>
      <c r="D6" s="3"/>
      <c r="E6" s="1"/>
      <c r="F6" s="41"/>
      <c r="G6" s="42"/>
      <c r="H6" s="42"/>
      <c r="I6" s="66" t="s">
        <v>7</v>
      </c>
      <c r="J6" s="66"/>
      <c r="K6" s="66"/>
      <c r="L6" s="66"/>
      <c r="M6" s="66"/>
    </row>
    <row r="7" spans="2:13" ht="15.75" customHeight="1">
      <c r="B7" s="1"/>
      <c r="C7" s="3"/>
      <c r="D7" s="3"/>
      <c r="E7" s="1"/>
      <c r="F7" s="41"/>
      <c r="G7" s="42"/>
      <c r="H7" s="42"/>
      <c r="I7" s="42"/>
      <c r="J7" s="42"/>
      <c r="K7" s="66" t="s">
        <v>64</v>
      </c>
      <c r="L7" s="66"/>
      <c r="M7" s="66"/>
    </row>
    <row r="8" spans="2:13" ht="15.75" customHeight="1">
      <c r="B8" s="1"/>
      <c r="C8" s="3"/>
      <c r="D8" s="3"/>
      <c r="E8" s="6"/>
      <c r="F8" s="43"/>
      <c r="G8" s="44"/>
      <c r="H8" s="44"/>
      <c r="I8" s="44"/>
      <c r="J8" s="42"/>
      <c r="K8" s="42"/>
      <c r="L8" s="66" t="s">
        <v>8</v>
      </c>
      <c r="M8" s="66"/>
    </row>
    <row r="9" spans="2:13" ht="15.75" customHeight="1">
      <c r="B9" s="1"/>
      <c r="C9" s="3"/>
      <c r="D9" s="3"/>
      <c r="E9" s="1"/>
      <c r="F9" s="41"/>
      <c r="G9" s="42"/>
      <c r="H9" s="45"/>
      <c r="I9" s="66" t="s">
        <v>18</v>
      </c>
      <c r="J9" s="66"/>
      <c r="K9" s="66"/>
      <c r="L9" s="66"/>
      <c r="M9" s="66"/>
    </row>
    <row r="10" spans="2:13" ht="5.25" customHeight="1" thickBot="1">
      <c r="B10" s="1"/>
      <c r="C10" s="1"/>
      <c r="D10" s="1"/>
      <c r="E10" s="1"/>
      <c r="F10" s="41"/>
      <c r="G10" s="42"/>
      <c r="H10" s="42"/>
      <c r="I10" s="65"/>
      <c r="J10" s="65"/>
      <c r="K10" s="65"/>
      <c r="L10" s="65"/>
      <c r="M10" s="65"/>
    </row>
    <row r="11" spans="2:13" ht="30" customHeight="1">
      <c r="B11" s="17" t="s">
        <v>16</v>
      </c>
      <c r="C11" s="18" t="s">
        <v>1</v>
      </c>
      <c r="D11" s="19" t="s">
        <v>4</v>
      </c>
      <c r="E11" s="18" t="s">
        <v>2</v>
      </c>
      <c r="F11" s="46" t="s">
        <v>19</v>
      </c>
      <c r="G11" s="46" t="s">
        <v>103</v>
      </c>
      <c r="H11" s="47" t="s">
        <v>3</v>
      </c>
      <c r="I11" s="46" t="s">
        <v>104</v>
      </c>
      <c r="J11" s="46" t="s">
        <v>105</v>
      </c>
      <c r="K11" s="46" t="s">
        <v>106</v>
      </c>
      <c r="L11" s="46" t="s">
        <v>107</v>
      </c>
      <c r="M11" s="48" t="s">
        <v>5</v>
      </c>
    </row>
    <row r="12" spans="2:13" s="5" customFormat="1" ht="54.95" customHeight="1">
      <c r="B12" s="7">
        <v>1</v>
      </c>
      <c r="C12" s="29" t="s">
        <v>53</v>
      </c>
      <c r="D12" s="30" t="s">
        <v>54</v>
      </c>
      <c r="E12" s="31" t="s">
        <v>40</v>
      </c>
      <c r="F12" s="16">
        <v>6331217.7000000002</v>
      </c>
      <c r="G12" s="14">
        <v>42824</v>
      </c>
      <c r="H12" s="9">
        <f>G12+30</f>
        <v>42854</v>
      </c>
      <c r="I12" s="8"/>
      <c r="J12" s="8"/>
      <c r="K12" s="8"/>
      <c r="L12" s="16">
        <v>6331217.7000000002</v>
      </c>
      <c r="M12" s="8"/>
    </row>
    <row r="13" spans="2:13" s="5" customFormat="1" ht="54.95" customHeight="1">
      <c r="B13" s="10">
        <v>2</v>
      </c>
      <c r="C13" s="32" t="s">
        <v>55</v>
      </c>
      <c r="D13" s="33" t="s">
        <v>56</v>
      </c>
      <c r="E13" s="34" t="s">
        <v>26</v>
      </c>
      <c r="F13" s="15">
        <v>128491.38</v>
      </c>
      <c r="G13" s="13">
        <v>43787</v>
      </c>
      <c r="H13" s="12">
        <f t="shared" ref="H13:H23" si="0">G13+30</f>
        <v>43817</v>
      </c>
      <c r="I13" s="11"/>
      <c r="J13" s="11"/>
      <c r="K13" s="11"/>
      <c r="L13" s="15">
        <v>128491.38</v>
      </c>
      <c r="M13" s="11"/>
    </row>
    <row r="14" spans="2:13" s="5" customFormat="1" ht="54.95" customHeight="1">
      <c r="B14" s="7">
        <v>3</v>
      </c>
      <c r="C14" s="29" t="s">
        <v>57</v>
      </c>
      <c r="D14" s="30" t="s">
        <v>58</v>
      </c>
      <c r="E14" s="31" t="s">
        <v>27</v>
      </c>
      <c r="F14" s="16">
        <v>2125416</v>
      </c>
      <c r="G14" s="14">
        <v>44340</v>
      </c>
      <c r="H14" s="9">
        <f t="shared" si="0"/>
        <v>44370</v>
      </c>
      <c r="I14" s="8"/>
      <c r="J14" s="8"/>
      <c r="K14" s="8"/>
      <c r="L14" s="16">
        <v>2125416</v>
      </c>
      <c r="M14" s="8"/>
    </row>
    <row r="15" spans="2:13" ht="54.95" customHeight="1">
      <c r="B15" s="10">
        <v>4</v>
      </c>
      <c r="C15" s="32" t="s">
        <v>59</v>
      </c>
      <c r="D15" s="33" t="s">
        <v>15</v>
      </c>
      <c r="E15" s="33" t="s">
        <v>60</v>
      </c>
      <c r="F15" s="15">
        <v>1396441.5</v>
      </c>
      <c r="G15" s="13">
        <v>45071</v>
      </c>
      <c r="H15" s="12">
        <f t="shared" si="0"/>
        <v>45101</v>
      </c>
      <c r="I15" s="11"/>
      <c r="J15" s="11"/>
      <c r="K15" s="11"/>
      <c r="L15" s="15">
        <v>1396441.5</v>
      </c>
      <c r="M15" s="11"/>
    </row>
    <row r="16" spans="2:13" s="5" customFormat="1" ht="54.95" customHeight="1">
      <c r="B16" s="7">
        <v>5</v>
      </c>
      <c r="C16" s="29" t="s">
        <v>20</v>
      </c>
      <c r="D16" s="30" t="s">
        <v>22</v>
      </c>
      <c r="E16" s="30" t="s">
        <v>21</v>
      </c>
      <c r="F16" s="16">
        <v>493240</v>
      </c>
      <c r="G16" s="14">
        <v>45145</v>
      </c>
      <c r="H16" s="9">
        <f t="shared" si="0"/>
        <v>45175</v>
      </c>
      <c r="I16" s="8"/>
      <c r="J16" s="8"/>
      <c r="K16" s="8"/>
      <c r="L16" s="16">
        <v>493240</v>
      </c>
      <c r="M16" s="8"/>
    </row>
    <row r="17" spans="2:13" ht="54.95" customHeight="1">
      <c r="B17" s="10">
        <v>6</v>
      </c>
      <c r="C17" s="32" t="s">
        <v>25</v>
      </c>
      <c r="D17" s="33" t="s">
        <v>23</v>
      </c>
      <c r="E17" s="33" t="s">
        <v>24</v>
      </c>
      <c r="F17" s="15">
        <v>11643634.859999999</v>
      </c>
      <c r="G17" s="13">
        <v>45343</v>
      </c>
      <c r="H17" s="12">
        <f t="shared" si="0"/>
        <v>45373</v>
      </c>
      <c r="I17" s="11"/>
      <c r="J17" s="11"/>
      <c r="K17" s="11"/>
      <c r="L17" s="15">
        <v>11643634.859999999</v>
      </c>
      <c r="M17" s="11"/>
    </row>
    <row r="18" spans="2:13" s="5" customFormat="1" ht="54.95" customHeight="1">
      <c r="B18" s="7">
        <v>7</v>
      </c>
      <c r="C18" s="29" t="s">
        <v>28</v>
      </c>
      <c r="D18" s="30" t="s">
        <v>29</v>
      </c>
      <c r="E18" s="30" t="s">
        <v>30</v>
      </c>
      <c r="F18" s="16">
        <v>56404</v>
      </c>
      <c r="G18" s="14">
        <v>45460</v>
      </c>
      <c r="H18" s="9">
        <f t="shared" si="0"/>
        <v>45490</v>
      </c>
      <c r="I18" s="8"/>
      <c r="J18" s="8"/>
      <c r="K18" s="8"/>
      <c r="L18" s="16">
        <v>56404</v>
      </c>
      <c r="M18" s="8"/>
    </row>
    <row r="19" spans="2:13" ht="54.95" customHeight="1">
      <c r="B19" s="10">
        <v>8</v>
      </c>
      <c r="C19" s="32" t="s">
        <v>31</v>
      </c>
      <c r="D19" s="33" t="s">
        <v>32</v>
      </c>
      <c r="E19" s="33" t="s">
        <v>33</v>
      </c>
      <c r="F19" s="15">
        <v>30000</v>
      </c>
      <c r="G19" s="13">
        <v>45540</v>
      </c>
      <c r="H19" s="12">
        <f t="shared" si="0"/>
        <v>45570</v>
      </c>
      <c r="I19" s="11"/>
      <c r="J19" s="11"/>
      <c r="K19" s="11"/>
      <c r="L19" s="15">
        <v>30000</v>
      </c>
      <c r="M19" s="11"/>
    </row>
    <row r="20" spans="2:13" s="5" customFormat="1" ht="54.95" customHeight="1">
      <c r="B20" s="7">
        <v>9</v>
      </c>
      <c r="C20" s="29" t="s">
        <v>34</v>
      </c>
      <c r="D20" s="30" t="s">
        <v>35</v>
      </c>
      <c r="E20" s="30" t="s">
        <v>36</v>
      </c>
      <c r="F20" s="16">
        <v>79570.350000000006</v>
      </c>
      <c r="G20" s="14">
        <v>45540</v>
      </c>
      <c r="H20" s="9">
        <f t="shared" si="0"/>
        <v>45570</v>
      </c>
      <c r="I20" s="8"/>
      <c r="J20" s="8"/>
      <c r="K20" s="8"/>
      <c r="L20" s="16">
        <v>79570.350000000006</v>
      </c>
      <c r="M20" s="8"/>
    </row>
    <row r="21" spans="2:13" s="5" customFormat="1" ht="54.95" customHeight="1">
      <c r="B21" s="10">
        <v>10</v>
      </c>
      <c r="C21" s="32" t="s">
        <v>39</v>
      </c>
      <c r="D21" s="33" t="s">
        <v>37</v>
      </c>
      <c r="E21" s="33" t="s">
        <v>38</v>
      </c>
      <c r="F21" s="15">
        <v>74307</v>
      </c>
      <c r="G21" s="13">
        <v>45625</v>
      </c>
      <c r="H21" s="12">
        <f t="shared" si="0"/>
        <v>45655</v>
      </c>
      <c r="I21" s="11"/>
      <c r="J21" s="26"/>
      <c r="K21" s="26"/>
      <c r="L21" s="15">
        <v>74307</v>
      </c>
      <c r="M21" s="11"/>
    </row>
    <row r="22" spans="2:13" s="5" customFormat="1" ht="54.95" customHeight="1">
      <c r="B22" s="7">
        <v>11</v>
      </c>
      <c r="C22" s="35" t="s">
        <v>45</v>
      </c>
      <c r="D22" s="36" t="s">
        <v>41</v>
      </c>
      <c r="E22" s="36" t="s">
        <v>42</v>
      </c>
      <c r="F22" s="27">
        <v>342200</v>
      </c>
      <c r="G22" s="20">
        <v>45644</v>
      </c>
      <c r="H22" s="9">
        <f t="shared" si="0"/>
        <v>45674</v>
      </c>
      <c r="I22" s="8"/>
      <c r="J22" s="25"/>
      <c r="K22" s="16"/>
      <c r="L22" s="16">
        <v>342200</v>
      </c>
      <c r="M22" s="8"/>
    </row>
    <row r="23" spans="2:13" s="5" customFormat="1" ht="54.95" customHeight="1">
      <c r="B23" s="10">
        <v>12</v>
      </c>
      <c r="C23" s="37" t="s">
        <v>46</v>
      </c>
      <c r="D23" s="38" t="s">
        <v>43</v>
      </c>
      <c r="E23" s="38" t="s">
        <v>44</v>
      </c>
      <c r="F23" s="28">
        <v>809000.4</v>
      </c>
      <c r="G23" s="21">
        <v>45644</v>
      </c>
      <c r="H23" s="12">
        <f t="shared" si="0"/>
        <v>45674</v>
      </c>
      <c r="I23" s="11"/>
      <c r="J23" s="26"/>
      <c r="K23" s="15"/>
      <c r="L23" s="15">
        <v>809000.4</v>
      </c>
      <c r="M23" s="11"/>
    </row>
    <row r="24" spans="2:13" s="5" customFormat="1" ht="54.95" customHeight="1">
      <c r="B24" s="7">
        <v>13</v>
      </c>
      <c r="C24" s="35">
        <v>9704</v>
      </c>
      <c r="D24" s="36" t="s">
        <v>48</v>
      </c>
      <c r="E24" s="36" t="s">
        <v>49</v>
      </c>
      <c r="F24" s="27">
        <v>34149</v>
      </c>
      <c r="G24" s="20">
        <v>45895</v>
      </c>
      <c r="H24" s="9">
        <f t="shared" ref="H24:H28" si="1">G24+30</f>
        <v>45925</v>
      </c>
      <c r="I24" s="25"/>
      <c r="J24" s="25"/>
      <c r="K24" s="27">
        <v>34149</v>
      </c>
      <c r="L24" s="16"/>
      <c r="M24" s="8"/>
    </row>
    <row r="25" spans="2:13" s="5" customFormat="1" ht="54.95" customHeight="1">
      <c r="B25" s="10">
        <v>14</v>
      </c>
      <c r="C25" s="37">
        <v>9676</v>
      </c>
      <c r="D25" s="38" t="s">
        <v>48</v>
      </c>
      <c r="E25" s="38" t="s">
        <v>50</v>
      </c>
      <c r="F25" s="28">
        <v>89822</v>
      </c>
      <c r="G25" s="21">
        <v>45895</v>
      </c>
      <c r="H25" s="12">
        <f t="shared" si="1"/>
        <v>45925</v>
      </c>
      <c r="I25" s="26"/>
      <c r="J25" s="26"/>
      <c r="K25" s="28">
        <v>89822</v>
      </c>
      <c r="L25" s="15"/>
      <c r="M25" s="11"/>
    </row>
    <row r="26" spans="2:13" s="5" customFormat="1" ht="54.95" customHeight="1">
      <c r="B26" s="7">
        <v>15</v>
      </c>
      <c r="C26" s="35">
        <v>6893</v>
      </c>
      <c r="D26" s="36" t="s">
        <v>48</v>
      </c>
      <c r="E26" s="36" t="s">
        <v>51</v>
      </c>
      <c r="F26" s="27">
        <v>9870</v>
      </c>
      <c r="G26" s="20">
        <v>45895</v>
      </c>
      <c r="H26" s="9">
        <f t="shared" si="1"/>
        <v>45925</v>
      </c>
      <c r="I26" s="25"/>
      <c r="J26" s="25"/>
      <c r="K26" s="27">
        <v>9870</v>
      </c>
      <c r="L26" s="16"/>
      <c r="M26" s="8"/>
    </row>
    <row r="27" spans="2:13" s="5" customFormat="1" ht="54.95" customHeight="1">
      <c r="B27" s="10">
        <v>16</v>
      </c>
      <c r="C27" s="37">
        <v>9718</v>
      </c>
      <c r="D27" s="38" t="s">
        <v>48</v>
      </c>
      <c r="E27" s="38" t="s">
        <v>52</v>
      </c>
      <c r="F27" s="28">
        <v>72996</v>
      </c>
      <c r="G27" s="21">
        <v>45895</v>
      </c>
      <c r="H27" s="12">
        <f t="shared" si="1"/>
        <v>45925</v>
      </c>
      <c r="I27" s="26"/>
      <c r="J27" s="26"/>
      <c r="K27" s="28">
        <v>72996</v>
      </c>
      <c r="L27" s="15"/>
      <c r="M27" s="11"/>
    </row>
    <row r="28" spans="2:13" s="5" customFormat="1" ht="54.95" customHeight="1">
      <c r="B28" s="7">
        <v>17</v>
      </c>
      <c r="C28" s="35" t="s">
        <v>61</v>
      </c>
      <c r="D28" s="36" t="s">
        <v>62</v>
      </c>
      <c r="E28" s="36" t="s">
        <v>63</v>
      </c>
      <c r="F28" s="27">
        <v>903770.26</v>
      </c>
      <c r="G28" s="20">
        <v>45905</v>
      </c>
      <c r="H28" s="9">
        <f t="shared" si="1"/>
        <v>45935</v>
      </c>
      <c r="I28" s="25"/>
      <c r="J28" s="27">
        <v>903770.26</v>
      </c>
      <c r="K28" s="25"/>
      <c r="L28" s="16"/>
      <c r="M28" s="8"/>
    </row>
    <row r="29" spans="2:13" s="5" customFormat="1" ht="54.95" customHeight="1">
      <c r="B29" s="10">
        <v>18</v>
      </c>
      <c r="C29" s="37">
        <v>797101</v>
      </c>
      <c r="D29" s="38" t="s">
        <v>98</v>
      </c>
      <c r="E29" s="38" t="s">
        <v>65</v>
      </c>
      <c r="F29" s="49">
        <v>2267.3000000000002</v>
      </c>
      <c r="G29" s="52">
        <v>45937</v>
      </c>
      <c r="H29" s="12">
        <f>G29+30</f>
        <v>45967</v>
      </c>
      <c r="I29" s="49">
        <v>2267.3000000000002</v>
      </c>
      <c r="J29" s="26"/>
      <c r="K29" s="15"/>
      <c r="L29" s="15"/>
      <c r="M29" s="11"/>
    </row>
    <row r="30" spans="2:13" s="5" customFormat="1" ht="54.95" customHeight="1">
      <c r="B30" s="7">
        <v>19</v>
      </c>
      <c r="C30" s="35">
        <v>485164</v>
      </c>
      <c r="D30" s="36" t="s">
        <v>98</v>
      </c>
      <c r="E30" s="36" t="s">
        <v>66</v>
      </c>
      <c r="F30" s="50">
        <v>3734.89</v>
      </c>
      <c r="G30" s="53">
        <v>45937</v>
      </c>
      <c r="H30" s="9">
        <f t="shared" ref="H30:H56" si="2">G30+30</f>
        <v>45967</v>
      </c>
      <c r="I30" s="50">
        <v>3734.89</v>
      </c>
      <c r="J30" s="25"/>
      <c r="K30" s="16"/>
      <c r="L30" s="16"/>
      <c r="M30" s="8"/>
    </row>
    <row r="31" spans="2:13" s="5" customFormat="1" ht="54.95" customHeight="1">
      <c r="B31" s="10">
        <v>20</v>
      </c>
      <c r="C31" s="37">
        <v>485034</v>
      </c>
      <c r="D31" s="38" t="s">
        <v>98</v>
      </c>
      <c r="E31" s="38" t="s">
        <v>67</v>
      </c>
      <c r="F31" s="49">
        <v>63272.5</v>
      </c>
      <c r="G31" s="52">
        <v>45937</v>
      </c>
      <c r="H31" s="12">
        <f t="shared" si="2"/>
        <v>45967</v>
      </c>
      <c r="I31" s="49">
        <v>63272.5</v>
      </c>
      <c r="J31" s="26"/>
      <c r="K31" s="15"/>
      <c r="L31" s="15"/>
      <c r="M31" s="11"/>
    </row>
    <row r="32" spans="2:13" s="5" customFormat="1" ht="54.95" customHeight="1">
      <c r="B32" s="7">
        <v>21</v>
      </c>
      <c r="C32" s="35">
        <v>484831</v>
      </c>
      <c r="D32" s="36" t="s">
        <v>98</v>
      </c>
      <c r="E32" s="36" t="s">
        <v>68</v>
      </c>
      <c r="F32" s="50">
        <v>4898.28</v>
      </c>
      <c r="G32" s="53">
        <v>45937</v>
      </c>
      <c r="H32" s="9">
        <f t="shared" si="2"/>
        <v>45967</v>
      </c>
      <c r="I32" s="50">
        <v>4898.28</v>
      </c>
      <c r="J32" s="25"/>
      <c r="K32" s="16"/>
      <c r="L32" s="16"/>
      <c r="M32" s="8"/>
    </row>
    <row r="33" spans="2:13" s="5" customFormat="1" ht="54.95" customHeight="1">
      <c r="B33" s="10">
        <v>22</v>
      </c>
      <c r="C33" s="37">
        <v>484780</v>
      </c>
      <c r="D33" s="38" t="s">
        <v>98</v>
      </c>
      <c r="E33" s="38" t="s">
        <v>69</v>
      </c>
      <c r="F33" s="49">
        <v>3525.41</v>
      </c>
      <c r="G33" s="52">
        <v>45937</v>
      </c>
      <c r="H33" s="12">
        <f t="shared" si="2"/>
        <v>45967</v>
      </c>
      <c r="I33" s="49">
        <v>3525.41</v>
      </c>
      <c r="J33" s="26"/>
      <c r="K33" s="15"/>
      <c r="L33" s="15"/>
      <c r="M33" s="11"/>
    </row>
    <row r="34" spans="2:13" s="5" customFormat="1" ht="54.95" customHeight="1">
      <c r="B34" s="7">
        <v>23</v>
      </c>
      <c r="C34" s="35">
        <v>484895</v>
      </c>
      <c r="D34" s="36" t="s">
        <v>98</v>
      </c>
      <c r="E34" s="36" t="s">
        <v>70</v>
      </c>
      <c r="F34" s="50">
        <v>38618.11</v>
      </c>
      <c r="G34" s="53">
        <v>45937</v>
      </c>
      <c r="H34" s="9">
        <f t="shared" si="2"/>
        <v>45967</v>
      </c>
      <c r="I34" s="50">
        <v>38618.11</v>
      </c>
      <c r="J34" s="25"/>
      <c r="K34" s="16"/>
      <c r="L34" s="16"/>
      <c r="M34" s="8"/>
    </row>
    <row r="35" spans="2:13" s="5" customFormat="1" ht="54.95" customHeight="1">
      <c r="B35" s="10">
        <v>24</v>
      </c>
      <c r="C35" s="37">
        <v>484776</v>
      </c>
      <c r="D35" s="38" t="s">
        <v>98</v>
      </c>
      <c r="E35" s="38" t="s">
        <v>71</v>
      </c>
      <c r="F35" s="49">
        <v>343414.1</v>
      </c>
      <c r="G35" s="52">
        <v>45938</v>
      </c>
      <c r="H35" s="12">
        <f t="shared" si="2"/>
        <v>45968</v>
      </c>
      <c r="I35" s="49">
        <v>343414.1</v>
      </c>
      <c r="J35" s="26"/>
      <c r="K35" s="15"/>
      <c r="L35" s="15"/>
      <c r="M35" s="11"/>
    </row>
    <row r="36" spans="2:13" s="5" customFormat="1" ht="54.95" customHeight="1">
      <c r="B36" s="7">
        <v>25</v>
      </c>
      <c r="C36" s="35">
        <v>780378</v>
      </c>
      <c r="D36" s="36" t="s">
        <v>99</v>
      </c>
      <c r="E36" s="36" t="s">
        <v>72</v>
      </c>
      <c r="F36" s="50">
        <v>41081.42</v>
      </c>
      <c r="G36" s="53">
        <v>45943</v>
      </c>
      <c r="H36" s="9">
        <f t="shared" si="2"/>
        <v>45973</v>
      </c>
      <c r="I36" s="50">
        <v>41081.42</v>
      </c>
      <c r="J36" s="25"/>
      <c r="K36" s="16"/>
      <c r="L36" s="16"/>
      <c r="M36" s="8"/>
    </row>
    <row r="37" spans="2:13" s="5" customFormat="1" ht="54.95" customHeight="1">
      <c r="B37" s="10">
        <v>26</v>
      </c>
      <c r="C37" s="37">
        <v>780430</v>
      </c>
      <c r="D37" s="38" t="s">
        <v>99</v>
      </c>
      <c r="E37" s="38" t="s">
        <v>73</v>
      </c>
      <c r="F37" s="49">
        <v>6969.04</v>
      </c>
      <c r="G37" s="52">
        <v>45943</v>
      </c>
      <c r="H37" s="12">
        <f t="shared" si="2"/>
        <v>45973</v>
      </c>
      <c r="I37" s="49">
        <v>6969.04</v>
      </c>
      <c r="J37" s="26"/>
      <c r="K37" s="15"/>
      <c r="L37" s="15"/>
      <c r="M37" s="11"/>
    </row>
    <row r="38" spans="2:13" s="5" customFormat="1" ht="54.95" customHeight="1">
      <c r="B38" s="7">
        <v>27</v>
      </c>
      <c r="C38" s="35">
        <v>781985</v>
      </c>
      <c r="D38" s="36" t="s">
        <v>99</v>
      </c>
      <c r="E38" s="36" t="s">
        <v>74</v>
      </c>
      <c r="F38" s="25">
        <v>261.16000000000003</v>
      </c>
      <c r="G38" s="53">
        <v>45943</v>
      </c>
      <c r="H38" s="9">
        <f t="shared" si="2"/>
        <v>45973</v>
      </c>
      <c r="I38" s="25">
        <v>261.16000000000003</v>
      </c>
      <c r="J38" s="25"/>
      <c r="K38" s="16"/>
      <c r="L38" s="16"/>
      <c r="M38" s="8"/>
    </row>
    <row r="39" spans="2:13" s="5" customFormat="1" ht="54.95" customHeight="1">
      <c r="B39" s="10">
        <v>28</v>
      </c>
      <c r="C39" s="37">
        <v>779803</v>
      </c>
      <c r="D39" s="38" t="s">
        <v>99</v>
      </c>
      <c r="E39" s="38" t="s">
        <v>75</v>
      </c>
      <c r="F39" s="49">
        <v>7210.78</v>
      </c>
      <c r="G39" s="52">
        <v>45943</v>
      </c>
      <c r="H39" s="12">
        <f t="shared" si="2"/>
        <v>45973</v>
      </c>
      <c r="I39" s="49">
        <v>7210.78</v>
      </c>
      <c r="J39" s="26"/>
      <c r="K39" s="15"/>
      <c r="L39" s="15"/>
      <c r="M39" s="11"/>
    </row>
    <row r="40" spans="2:13" s="5" customFormat="1" ht="54.95" customHeight="1">
      <c r="B40" s="7">
        <v>29</v>
      </c>
      <c r="C40" s="35">
        <v>781881</v>
      </c>
      <c r="D40" s="36" t="s">
        <v>99</v>
      </c>
      <c r="E40" s="36" t="s">
        <v>76</v>
      </c>
      <c r="F40" s="54">
        <v>4139.26</v>
      </c>
      <c r="G40" s="55">
        <v>45943</v>
      </c>
      <c r="H40" s="9">
        <f t="shared" si="2"/>
        <v>45973</v>
      </c>
      <c r="I40" s="54">
        <v>4139.26</v>
      </c>
      <c r="J40" s="56"/>
      <c r="K40" s="16"/>
      <c r="L40" s="16"/>
      <c r="M40" s="8"/>
    </row>
    <row r="41" spans="2:13" s="5" customFormat="1" ht="54.95" customHeight="1">
      <c r="B41" s="10">
        <v>30</v>
      </c>
      <c r="C41" s="37">
        <v>486706</v>
      </c>
      <c r="D41" s="38" t="s">
        <v>98</v>
      </c>
      <c r="E41" s="38" t="s">
        <v>77</v>
      </c>
      <c r="F41" s="57">
        <v>3535.9</v>
      </c>
      <c r="G41" s="58">
        <v>45958</v>
      </c>
      <c r="H41" s="12">
        <f t="shared" si="2"/>
        <v>45988</v>
      </c>
      <c r="I41" s="57">
        <v>3535.9</v>
      </c>
      <c r="J41" s="59"/>
      <c r="K41" s="15"/>
      <c r="L41" s="15"/>
      <c r="M41" s="11"/>
    </row>
    <row r="42" spans="2:13" s="5" customFormat="1" ht="54.95" customHeight="1">
      <c r="B42" s="7">
        <v>31</v>
      </c>
      <c r="C42" s="35" t="s">
        <v>78</v>
      </c>
      <c r="D42" s="36" t="s">
        <v>100</v>
      </c>
      <c r="E42" s="36" t="s">
        <v>79</v>
      </c>
      <c r="F42" s="54">
        <v>1965.6</v>
      </c>
      <c r="G42" s="55">
        <v>45958</v>
      </c>
      <c r="H42" s="9">
        <f t="shared" si="2"/>
        <v>45988</v>
      </c>
      <c r="I42" s="54">
        <v>1965.6</v>
      </c>
      <c r="J42" s="56"/>
      <c r="K42" s="16"/>
      <c r="L42" s="16"/>
      <c r="M42" s="8"/>
    </row>
    <row r="43" spans="2:13" s="5" customFormat="1" ht="54.95" customHeight="1">
      <c r="B43" s="10">
        <v>32</v>
      </c>
      <c r="C43" s="37" t="s">
        <v>80</v>
      </c>
      <c r="D43" s="38" t="s">
        <v>100</v>
      </c>
      <c r="E43" s="38" t="s">
        <v>81</v>
      </c>
      <c r="F43" s="57">
        <v>10135</v>
      </c>
      <c r="G43" s="58">
        <v>45958</v>
      </c>
      <c r="H43" s="12">
        <f t="shared" si="2"/>
        <v>45988</v>
      </c>
      <c r="I43" s="57">
        <v>10135</v>
      </c>
      <c r="J43" s="59"/>
      <c r="K43" s="15"/>
      <c r="L43" s="15"/>
      <c r="M43" s="11"/>
    </row>
    <row r="44" spans="2:13" s="5" customFormat="1" ht="54.95" customHeight="1">
      <c r="B44" s="7">
        <v>33</v>
      </c>
      <c r="C44" s="35" t="s">
        <v>82</v>
      </c>
      <c r="D44" s="36" t="s">
        <v>100</v>
      </c>
      <c r="E44" s="36" t="s">
        <v>83</v>
      </c>
      <c r="F44" s="54">
        <v>4135</v>
      </c>
      <c r="G44" s="55">
        <v>45958</v>
      </c>
      <c r="H44" s="9">
        <f t="shared" si="2"/>
        <v>45988</v>
      </c>
      <c r="I44" s="54">
        <v>4135</v>
      </c>
      <c r="J44" s="56"/>
      <c r="K44" s="16"/>
      <c r="L44" s="16"/>
      <c r="M44" s="8"/>
    </row>
    <row r="45" spans="2:13" s="5" customFormat="1" ht="54.95" customHeight="1">
      <c r="B45" s="10">
        <v>34</v>
      </c>
      <c r="C45" s="37">
        <v>488510</v>
      </c>
      <c r="D45" s="38" t="s">
        <v>98</v>
      </c>
      <c r="E45" s="38" t="s">
        <v>84</v>
      </c>
      <c r="F45" s="57">
        <v>3281.35</v>
      </c>
      <c r="G45" s="58">
        <v>45958</v>
      </c>
      <c r="H45" s="12">
        <f t="shared" si="2"/>
        <v>45988</v>
      </c>
      <c r="I45" s="57">
        <v>3281.35</v>
      </c>
      <c r="J45" s="59"/>
      <c r="K45" s="15"/>
      <c r="L45" s="15"/>
      <c r="M45" s="11"/>
    </row>
    <row r="46" spans="2:13" s="5" customFormat="1" ht="54.95" customHeight="1">
      <c r="B46" s="7">
        <v>35</v>
      </c>
      <c r="C46" s="35" t="s">
        <v>85</v>
      </c>
      <c r="D46" s="36" t="s">
        <v>100</v>
      </c>
      <c r="E46" s="36" t="s">
        <v>86</v>
      </c>
      <c r="F46" s="54">
        <v>2644.6</v>
      </c>
      <c r="G46" s="55">
        <v>45958</v>
      </c>
      <c r="H46" s="9">
        <f t="shared" si="2"/>
        <v>45988</v>
      </c>
      <c r="I46" s="54">
        <v>2644.6</v>
      </c>
      <c r="J46" s="56"/>
      <c r="K46" s="16"/>
      <c r="L46" s="16"/>
      <c r="M46" s="8"/>
    </row>
    <row r="47" spans="2:13" s="5" customFormat="1" ht="54.95" customHeight="1">
      <c r="B47" s="10">
        <v>36</v>
      </c>
      <c r="C47" s="37" t="s">
        <v>87</v>
      </c>
      <c r="D47" s="38" t="s">
        <v>100</v>
      </c>
      <c r="E47" s="38" t="s">
        <v>88</v>
      </c>
      <c r="F47" s="57">
        <v>1000.8</v>
      </c>
      <c r="G47" s="58">
        <v>45958</v>
      </c>
      <c r="H47" s="12">
        <f t="shared" si="2"/>
        <v>45988</v>
      </c>
      <c r="I47" s="57">
        <v>1000.8</v>
      </c>
      <c r="J47" s="59"/>
      <c r="K47" s="15"/>
      <c r="L47" s="15"/>
      <c r="M47" s="11"/>
    </row>
    <row r="48" spans="2:13" s="5" customFormat="1" ht="54.95" customHeight="1">
      <c r="B48" s="7">
        <v>37</v>
      </c>
      <c r="C48" s="35">
        <v>487087</v>
      </c>
      <c r="D48" s="36" t="s">
        <v>98</v>
      </c>
      <c r="E48" s="36" t="s">
        <v>89</v>
      </c>
      <c r="F48" s="54">
        <v>3746</v>
      </c>
      <c r="G48" s="55">
        <v>45958</v>
      </c>
      <c r="H48" s="9">
        <f t="shared" si="2"/>
        <v>45988</v>
      </c>
      <c r="I48" s="54">
        <v>3746</v>
      </c>
      <c r="J48" s="56"/>
      <c r="K48" s="16"/>
      <c r="L48" s="16"/>
      <c r="M48" s="8"/>
    </row>
    <row r="49" spans="2:13" s="5" customFormat="1" ht="54.95" customHeight="1">
      <c r="B49" s="10">
        <v>38</v>
      </c>
      <c r="C49" s="37">
        <v>486957</v>
      </c>
      <c r="D49" s="38" t="s">
        <v>98</v>
      </c>
      <c r="E49" s="38" t="s">
        <v>90</v>
      </c>
      <c r="F49" s="57">
        <v>63460.72</v>
      </c>
      <c r="G49" s="58">
        <v>45958</v>
      </c>
      <c r="H49" s="12">
        <f t="shared" si="2"/>
        <v>45988</v>
      </c>
      <c r="I49" s="57">
        <v>63460.72</v>
      </c>
      <c r="J49" s="59"/>
      <c r="K49" s="15"/>
      <c r="L49" s="15"/>
      <c r="M49" s="11"/>
    </row>
    <row r="50" spans="2:13" s="5" customFormat="1" ht="54.95" customHeight="1">
      <c r="B50" s="7">
        <v>39</v>
      </c>
      <c r="C50" s="35">
        <v>486855</v>
      </c>
      <c r="D50" s="36" t="s">
        <v>98</v>
      </c>
      <c r="E50" s="36" t="s">
        <v>91</v>
      </c>
      <c r="F50" s="54">
        <v>4912.8500000000004</v>
      </c>
      <c r="G50" s="55">
        <v>45958</v>
      </c>
      <c r="H50" s="9">
        <f t="shared" si="2"/>
        <v>45988</v>
      </c>
      <c r="I50" s="54">
        <v>4912.8500000000004</v>
      </c>
      <c r="J50" s="56"/>
      <c r="K50" s="16"/>
      <c r="L50" s="16"/>
      <c r="M50" s="8"/>
    </row>
    <row r="51" spans="2:13" s="5" customFormat="1" ht="54.95" customHeight="1">
      <c r="B51" s="10">
        <v>40</v>
      </c>
      <c r="C51" s="37">
        <v>486819</v>
      </c>
      <c r="D51" s="38" t="s">
        <v>98</v>
      </c>
      <c r="E51" s="38" t="s">
        <v>92</v>
      </c>
      <c r="F51" s="57">
        <v>38754.89</v>
      </c>
      <c r="G51" s="58">
        <v>45958</v>
      </c>
      <c r="H51" s="12">
        <f t="shared" si="2"/>
        <v>45988</v>
      </c>
      <c r="I51" s="57">
        <v>38754.89</v>
      </c>
      <c r="J51" s="59"/>
      <c r="K51" s="15"/>
      <c r="L51" s="15"/>
      <c r="M51" s="11"/>
    </row>
    <row r="52" spans="2:13" s="5" customFormat="1" ht="54.95" customHeight="1">
      <c r="B52" s="7">
        <v>41</v>
      </c>
      <c r="C52" s="35">
        <v>486702</v>
      </c>
      <c r="D52" s="36" t="s">
        <v>98</v>
      </c>
      <c r="E52" s="36" t="s">
        <v>93</v>
      </c>
      <c r="F52" s="54">
        <v>344348.1</v>
      </c>
      <c r="G52" s="55">
        <v>45958</v>
      </c>
      <c r="H52" s="9">
        <f t="shared" si="2"/>
        <v>45988</v>
      </c>
      <c r="I52" s="54">
        <v>344348.1</v>
      </c>
      <c r="J52" s="56"/>
      <c r="K52" s="16"/>
      <c r="L52" s="16"/>
      <c r="M52" s="8"/>
    </row>
    <row r="53" spans="2:13" s="5" customFormat="1" ht="54.95" customHeight="1">
      <c r="B53" s="10">
        <v>42</v>
      </c>
      <c r="C53" s="37">
        <v>12</v>
      </c>
      <c r="D53" s="38" t="s">
        <v>101</v>
      </c>
      <c r="E53" s="38" t="s">
        <v>94</v>
      </c>
      <c r="F53" s="57">
        <v>35400</v>
      </c>
      <c r="G53" s="58">
        <v>45958</v>
      </c>
      <c r="H53" s="12">
        <f t="shared" si="2"/>
        <v>45988</v>
      </c>
      <c r="I53" s="57">
        <v>35400</v>
      </c>
      <c r="J53" s="59"/>
      <c r="K53" s="15"/>
      <c r="L53" s="15"/>
      <c r="M53" s="11"/>
    </row>
    <row r="54" spans="2:13" s="5" customFormat="1" ht="54.95" customHeight="1">
      <c r="B54" s="7">
        <v>43</v>
      </c>
      <c r="C54" s="35">
        <v>214</v>
      </c>
      <c r="D54" s="36" t="s">
        <v>102</v>
      </c>
      <c r="E54" s="36" t="s">
        <v>95</v>
      </c>
      <c r="F54" s="54">
        <v>88500</v>
      </c>
      <c r="G54" s="55">
        <v>45958</v>
      </c>
      <c r="H54" s="9">
        <f t="shared" si="2"/>
        <v>45988</v>
      </c>
      <c r="I54" s="54">
        <v>88500</v>
      </c>
      <c r="J54" s="56"/>
      <c r="K54" s="16"/>
      <c r="L54" s="16"/>
      <c r="M54" s="8"/>
    </row>
    <row r="55" spans="2:13" s="5" customFormat="1" ht="54.95" customHeight="1">
      <c r="B55" s="10">
        <v>44</v>
      </c>
      <c r="C55" s="37">
        <v>936056</v>
      </c>
      <c r="D55" s="38" t="s">
        <v>98</v>
      </c>
      <c r="E55" s="38" t="s">
        <v>96</v>
      </c>
      <c r="F55" s="57">
        <v>2955.88</v>
      </c>
      <c r="G55" s="58">
        <v>45959</v>
      </c>
      <c r="H55" s="12">
        <f t="shared" si="2"/>
        <v>45989</v>
      </c>
      <c r="I55" s="57">
        <v>2955.88</v>
      </c>
      <c r="J55" s="59"/>
      <c r="K55" s="15"/>
      <c r="L55" s="15"/>
      <c r="M55" s="11"/>
    </row>
    <row r="56" spans="2:13" s="5" customFormat="1" ht="54.95" customHeight="1">
      <c r="B56" s="7">
        <v>45</v>
      </c>
      <c r="C56" s="35">
        <v>486614</v>
      </c>
      <c r="D56" s="36" t="s">
        <v>98</v>
      </c>
      <c r="E56" s="36" t="s">
        <v>97</v>
      </c>
      <c r="F56" s="54">
        <v>3271.62</v>
      </c>
      <c r="G56" s="55">
        <v>45959</v>
      </c>
      <c r="H56" s="9">
        <f t="shared" si="2"/>
        <v>45989</v>
      </c>
      <c r="I56" s="54">
        <v>3271.62</v>
      </c>
      <c r="J56" s="56"/>
      <c r="K56" s="16"/>
      <c r="L56" s="16"/>
      <c r="M56" s="8"/>
    </row>
    <row r="57" spans="2:13" s="5" customFormat="1" ht="21.75" customHeight="1" thickBot="1">
      <c r="B57" s="61"/>
      <c r="C57" s="61"/>
      <c r="D57" s="61"/>
      <c r="E57" s="61"/>
      <c r="F57" s="22">
        <f>SUM(F12:F56)</f>
        <v>25751971.010000013</v>
      </c>
      <c r="G57" s="39"/>
      <c r="H57" s="23"/>
      <c r="I57" s="22">
        <f>SUM(I12:I56)</f>
        <v>1131440.56</v>
      </c>
      <c r="J57" s="24">
        <f>SUM(J24:J56)</f>
        <v>903770.26</v>
      </c>
      <c r="K57" s="24">
        <f>SUM(K12:K56)</f>
        <v>206837</v>
      </c>
      <c r="L57" s="24">
        <f>SUM(L12:L56)</f>
        <v>23509923.189999998</v>
      </c>
      <c r="M57" s="24"/>
    </row>
    <row r="58" spans="2:13" ht="66" customHeight="1" thickTop="1"/>
    <row r="59" spans="2:13" ht="60" customHeight="1">
      <c r="D59" t="s">
        <v>17</v>
      </c>
      <c r="H59" s="51" t="s">
        <v>17</v>
      </c>
      <c r="I59" s="51"/>
      <c r="J59" s="51"/>
      <c r="K59" s="51"/>
    </row>
    <row r="60" spans="2:13" ht="17.25" customHeight="1">
      <c r="D60" s="2" t="s">
        <v>10</v>
      </c>
      <c r="H60" s="51" t="s">
        <v>13</v>
      </c>
      <c r="I60" s="51"/>
      <c r="J60" s="51"/>
      <c r="K60" s="51"/>
    </row>
    <row r="61" spans="2:13">
      <c r="D61" s="2" t="s">
        <v>11</v>
      </c>
      <c r="H61" s="51" t="s">
        <v>47</v>
      </c>
      <c r="I61" s="51"/>
      <c r="J61" s="51"/>
      <c r="K61" s="51"/>
    </row>
    <row r="62" spans="2:13">
      <c r="D62" s="2" t="s">
        <v>12</v>
      </c>
      <c r="H62" s="51" t="s">
        <v>14</v>
      </c>
      <c r="I62" s="51"/>
      <c r="J62" s="51"/>
      <c r="K62" s="51"/>
    </row>
  </sheetData>
  <sortState ref="C12:L136">
    <sortCondition ref="G12:G136"/>
  </sortState>
  <mergeCells count="10">
    <mergeCell ref="C2:E2"/>
    <mergeCell ref="B57:E57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2025-11-05T12:58:47Z</dcterms:modified>
</cp:coreProperties>
</file>