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390" yWindow="1080" windowWidth="19815" windowHeight="8610"/>
  </bookViews>
  <sheets>
    <sheet name="rptAntiguedadSaldo" sheetId="1" r:id="rId1"/>
    <sheet name="Hoja1" sheetId="2" r:id="rId2"/>
  </sheets>
  <calcPr calcId="145621"/>
</workbook>
</file>

<file path=xl/calcChain.xml><?xml version="1.0" encoding="utf-8"?>
<calcChain xmlns="http://schemas.openxmlformats.org/spreadsheetml/2006/main">
  <c r="H60" i="1" l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 l="1"/>
  <c r="H22" i="1"/>
  <c r="H21" i="1"/>
  <c r="H20" i="1"/>
  <c r="H19" i="1"/>
  <c r="H18" i="1"/>
  <c r="H17" i="1"/>
  <c r="H16" i="1"/>
  <c r="H15" i="1"/>
  <c r="H14" i="1"/>
  <c r="H13" i="1"/>
  <c r="H12" i="1"/>
  <c r="L61" i="1" l="1"/>
  <c r="I61" i="1" l="1"/>
  <c r="F61" i="1" l="1"/>
  <c r="J61" i="1"/>
  <c r="K61" i="1" l="1"/>
</calcChain>
</file>

<file path=xl/sharedStrings.xml><?xml version="1.0" encoding="utf-8"?>
<sst xmlns="http://schemas.openxmlformats.org/spreadsheetml/2006/main" count="154" uniqueCount="124">
  <si>
    <t/>
  </si>
  <si>
    <r>
      <rPr>
        <b/>
        <sz val="9"/>
        <rFont val="Arial"/>
        <family val="2"/>
      </rPr>
      <t>Fecha</t>
    </r>
  </si>
  <si>
    <r>
      <rPr>
        <b/>
        <sz val="9"/>
        <rFont val="Arial"/>
        <family val="2"/>
      </rPr>
      <t>0 - 30</t>
    </r>
  </si>
  <si>
    <r>
      <rPr>
        <b/>
        <sz val="9"/>
        <rFont val="Arial"/>
        <family val="2"/>
      </rPr>
      <t>31 - 60</t>
    </r>
  </si>
  <si>
    <r>
      <rPr>
        <b/>
        <sz val="9"/>
        <rFont val="Arial"/>
        <family val="2"/>
      </rPr>
      <t>61-90</t>
    </r>
  </si>
  <si>
    <r>
      <rPr>
        <b/>
        <sz val="9"/>
        <rFont val="Arial"/>
        <family val="2"/>
      </rPr>
      <t>Más de 90</t>
    </r>
  </si>
  <si>
    <t>AIRPORT TEAM SOLUTION ATS SRL</t>
  </si>
  <si>
    <t>Factura</t>
  </si>
  <si>
    <t>CXPP08</t>
  </si>
  <si>
    <t>CXPP2405</t>
  </si>
  <si>
    <t>CXPP0521</t>
  </si>
  <si>
    <t>CXPP6719</t>
  </si>
  <si>
    <t>Detalle</t>
  </si>
  <si>
    <t>CONTRATO 046-2022, D/F 21/11/2022, CO-0000572-2023, REPARACION VERJA PERIMETRAL DEL EDIFICIO SEDE DE NAV. AEREA</t>
  </si>
  <si>
    <t>Fecha de vencimiento</t>
  </si>
  <si>
    <t>Nombre</t>
  </si>
  <si>
    <t>Observaciones</t>
  </si>
  <si>
    <t>INSTITUTO DOMINICANO DE AVIACIÓN CIVIL (IDAC)</t>
  </si>
  <si>
    <t>RELACIÓN CUENTAS POR PAGAR PROVEEDORES LOCALES</t>
  </si>
  <si>
    <t>VALORES EN RD$</t>
  </si>
  <si>
    <t>DEPARTAMENTO DE CONTABILIDAD</t>
  </si>
  <si>
    <t>ANA JULIA TORRES LOPEZ</t>
  </si>
  <si>
    <t>Analista de Cuentas por pagar</t>
  </si>
  <si>
    <t>Preparado por:</t>
  </si>
  <si>
    <t>ORLANDO SANCHEZ</t>
  </si>
  <si>
    <t>Revisado por:</t>
  </si>
  <si>
    <t>AVI CONSTRUCTORA SRL</t>
  </si>
  <si>
    <t>Sec</t>
  </si>
  <si>
    <t>__________________________________________</t>
  </si>
  <si>
    <t>ESTADO DE CUENTA DE SUPLIDORES</t>
  </si>
  <si>
    <t>Monto pendiente</t>
  </si>
  <si>
    <t>CXPP0823</t>
  </si>
  <si>
    <t>CONTRATO 015-2023, D/F 15/05/2023,  BS-0006219-20223 ASIST. LEGAL, REPRESENTACION Y DEFENSA DEL IDAC.</t>
  </si>
  <si>
    <t>DMAC ABOGADOS S</t>
  </si>
  <si>
    <t>MASTER LUX, SRL</t>
  </si>
  <si>
    <t>INGENIERIA DE PROTECCION, SRL</t>
  </si>
  <si>
    <t>CONTRATO: 056-2023, D/F 15/11/2023, BS-0000684-2024, CUOTA A COMPROMETER 2.662.01, EXP. 18-2004 D/F 06/02/24, SUMINISTRO E INSTALACION DE SISTEMA DE SEGURIDAD PARA EL COMPLEJO AERONAUTICO LIC. NORGE B.</t>
  </si>
  <si>
    <t>CXPP0224</t>
  </si>
  <si>
    <t>INSTALACION DE ILUMINACION EN PARTE EXTERIOR PANELES SOLARES, O/C 017715, POR VALOR DE RD$428,304.60</t>
  </si>
  <si>
    <t>CONTRATO No: 018-2021, ADQ. DE REPUESTOS PARA SISTEMA BASADO EN TIERRAS (GBAS), PARA EL AIPC.</t>
  </si>
  <si>
    <t>FACO00000611</t>
  </si>
  <si>
    <t>LARA CLASE IMPORT SRL</t>
  </si>
  <si>
    <t>O/C 00239, 1 CENTELLA BARRA DE LUCES Y 1  SISTEMA DE SIRENA CON AMPLIFICADOR</t>
  </si>
  <si>
    <t>NC-FAC-201493</t>
  </si>
  <si>
    <t xml:space="preserve">DESTELLOS COMUNICACIONES Y SERVICIOS SRL
</t>
  </si>
  <si>
    <t>CONTRATO 035-2023, D/F 1/07/2023, BS-0013170-2023, SERVICIO DE PUBLICIDAD DEL 17/011 AL 17/12/2023.</t>
  </si>
  <si>
    <t>NC-FAC-6</t>
  </si>
  <si>
    <t xml:space="preserve">SOLUSUMINISTROS SRL
</t>
  </si>
  <si>
    <t>O/C 00236, ADQUISICION DE JABON LAVAPLATOS PARA USO DE LA INSTITUCION.</t>
  </si>
  <si>
    <t xml:space="preserve">TRAVELWISE CONSULTORES DE VIAJES, SRL
</t>
  </si>
  <si>
    <t>CONTRATO 034-2024, BS-0003270-2024, BOLETO AEREO SDQ-MEX-SDQ</t>
  </si>
  <si>
    <t>NC-FAC-00199445</t>
  </si>
  <si>
    <t>SERVICIOS VARIOS AILA Y AIGL, POR UN VALOR DE / RD$15,828,044.23, (PENDIENTE RD$6,331, 217.70). CONTRATO 066-2016</t>
  </si>
  <si>
    <t xml:space="preserve">ELECTRICAL EQUIPMENT SUPPLY &amp; SERVICES E E S S SRL
</t>
  </si>
  <si>
    <t>OC 00382, ADQUISICION DE 2 AIRE ACONDICIONADO DE 36 BTU.</t>
  </si>
  <si>
    <t xml:space="preserve">TRANSEKUR GLOBAL SRL
</t>
  </si>
  <si>
    <t>O/C 00127, ALQUILER FLOTILLA VEHICULAR PARA ASISTENCIA DURANTE EL GLOBAL IMPLEMENTATION SUPPORT SYMPOSIUM (GISS)</t>
  </si>
  <si>
    <t>NC-FAC-160</t>
  </si>
  <si>
    <t>NC-FAC-5466</t>
  </si>
  <si>
    <t>Encargado Depto. de Contabilidad</t>
  </si>
  <si>
    <t>AL 31 DE JULIO 2025</t>
  </si>
  <si>
    <t xml:space="preserve">RAFAEL ANTONIO NUÑEZ PEÑA
</t>
  </si>
  <si>
    <t>OC 00217, MANT. PREVENTIVO Y REPARACION DE LA FLOTILLA VEHICULAR DEL AIGL.</t>
  </si>
  <si>
    <t>FS-55134659</t>
  </si>
  <si>
    <t xml:space="preserve">CAASD
</t>
  </si>
  <si>
    <t>SERVICIO DE AGUA JULIO/2025, CONTRATO: 15918.</t>
  </si>
  <si>
    <t>FS-55134984</t>
  </si>
  <si>
    <t>SERVICIO DE AGUA JULIO/2025, CONTRATO: 183787</t>
  </si>
  <si>
    <t>FS-55134661</t>
  </si>
  <si>
    <t>SERVICIO DE AGUA JULIO/2025, CONTRATO: 455641.</t>
  </si>
  <si>
    <t>FS-55134660</t>
  </si>
  <si>
    <t>SERVICIO DE AGUA JULIO/2025, CONTRATO: 455640.</t>
  </si>
  <si>
    <t>FS-55135000</t>
  </si>
  <si>
    <t>SERVICIO DE AGUA JULIO/2025, CONTRATO:22764.</t>
  </si>
  <si>
    <t xml:space="preserve">EDEESTE
</t>
  </si>
  <si>
    <t>ENERGÍA ELÉCTRICA JULIO/2025, CONTRATO: 1511246</t>
  </si>
  <si>
    <t>ENERGÍA ELÉCTRICA JULIO/2025, CONTRATO: 1654780</t>
  </si>
  <si>
    <t>ENERGÍA ELÉCTRICA JULIO/2025, CONTRATO: 1726932.</t>
  </si>
  <si>
    <t xml:space="preserve">ALTICE DOMINICANA, S. A.
</t>
  </si>
  <si>
    <t>SERV. TELEFONICO JULIO/2025, CONTRATO: 1756253</t>
  </si>
  <si>
    <t>SERV. TELEFONICO JULIO/2025, CONTRATO: 1774075</t>
  </si>
  <si>
    <t>SERV. TELEFONICO JULIO/2025, CONTRATO: 3720934</t>
  </si>
  <si>
    <t>SERV. TELEFONICO JULIO/2025, CONTRATO: 4127720</t>
  </si>
  <si>
    <t>SERV. TELEFONICO JULIO/2025, CONTRATO: 6816945</t>
  </si>
  <si>
    <t>SERV. TELECABLE JULIO/2025, CONTRATO: 8168335.</t>
  </si>
  <si>
    <t>SERV. TELEFONICO JULIO/2025, CONTRATO: 92605763</t>
  </si>
  <si>
    <t>SERV. TELEFONICO JULIO/2025, CONTRATO: 92012579</t>
  </si>
  <si>
    <t>01-82155</t>
  </si>
  <si>
    <t xml:space="preserve">PUBLICACIONES AHORA SAS
</t>
  </si>
  <si>
    <t xml:space="preserve"> CONTRATO  029-2024, BS-0004476-2024, ADENDA 060-2025, BS-0005779-2025, PUBLICIDAD INSTITUCIONAL..         </t>
  </si>
  <si>
    <t xml:space="preserve">HOTELES NACIONALES S A
</t>
  </si>
  <si>
    <t>O/C 00245, SALON Y MONTAJE VII SEMINARIO DE GESTION DE LA SEG. OPERACIONL</t>
  </si>
  <si>
    <t xml:space="preserve">C A C MEDIA SRL
</t>
  </si>
  <si>
    <t>CONTRATO NO. 066-2025, BS-0005449-2025, SERVICOS DE PUBLICIDAD INSTITUCIONAL, CUOTA 2/6</t>
  </si>
  <si>
    <t xml:space="preserve">VIVIAN DE MARCHENA GONZALEZ
</t>
  </si>
  <si>
    <t>CONTRATO: 010-2025, D/F 15/01/2025, BS-0000492-2025, COLOCACION DE BANNER PUBLICITARIO, DEL 15/06 AL 15/07/2025.</t>
  </si>
  <si>
    <t>FVC00000210</t>
  </si>
  <si>
    <t xml:space="preserve">VIAJERSA SRL
</t>
  </si>
  <si>
    <t>CONTRATO 044-2025, BS-0004394-2025, ADENDA 083-2025,BS-0006565-2025, 1 BOLETO AEREO.</t>
  </si>
  <si>
    <t>FVC00000220</t>
  </si>
  <si>
    <t>CONTRATO 044-2025, BS-0004394-2025, ADENDA 083-2025,BS-0006565-2025, 1 BOLETO AEREO Y SEGURO DE VIAJE.</t>
  </si>
  <si>
    <t>FVC00000234</t>
  </si>
  <si>
    <t>CONTRATO 044-2025, BS-0004394-2025, ADENDA 083-2025,BS-0006565-2025, 4 BOLETO AEREO Y SEGURO DE VIAJE.</t>
  </si>
  <si>
    <t>FVC00000230</t>
  </si>
  <si>
    <t>CONTRATO 044-2025, BS-0004394-2025, ADENDA 083-2025,BS-0006565-2025, 2 BOLETO AEREO Y SEGURO DE VIAJE.</t>
  </si>
  <si>
    <t>FVC00000218</t>
  </si>
  <si>
    <t>CONTRATO 044-2025, BS-0004394-2025, ADENDA 083-2025,BS-0006565-2025, 12 BOLETO AEREO Y SEGURO DE VIAJE.</t>
  </si>
  <si>
    <t>FVC00000243</t>
  </si>
  <si>
    <t>FVC00000241</t>
  </si>
  <si>
    <t>CONTRATO 044-2025, BS-0004394-2025, ADENDA 083-2025,BS-0006565-2025, 3 BOLETO AEREO Y SEGURO DE VIAJE.</t>
  </si>
  <si>
    <t>FVC00000190</t>
  </si>
  <si>
    <t>O/C 00291, 3 BOLETO AEREO.</t>
  </si>
  <si>
    <t>FVC00000202</t>
  </si>
  <si>
    <t>O/C 00291, SEGURO DE VIAJE.</t>
  </si>
  <si>
    <t>FVC00000203</t>
  </si>
  <si>
    <t>FVC00000204</t>
  </si>
  <si>
    <t xml:space="preserve">PINCEL MEDIA GROUP SRL
</t>
  </si>
  <si>
    <t>CONTRATO 002-2025, BS-0001253-2025, PUBLICIDAD INSTITUCIONAL, DEL 02/06 AL 02/07/2025</t>
  </si>
  <si>
    <t xml:space="preserve">QUANTUM DIGITAL INNOVATION FACTORY QUDIF SRL
</t>
  </si>
  <si>
    <t xml:space="preserve">O/C 00274, SUSCRIPCION LICENCIA AOEMI ASSISTANT </t>
  </si>
  <si>
    <t xml:space="preserve">JUAN CARLOS FACENDA CASTRO
</t>
  </si>
  <si>
    <t>CONTRATO 067-2025, BS-0006165-2025, PUBLICIDAD INSTITUCIONAL EN EL PROGRAMA "FACENDA CONTIGO", DEL 30/5 AL 30/6/2025</t>
  </si>
  <si>
    <t xml:space="preserve">OMAR AMBIORIX MEDINA DIAZ
</t>
  </si>
  <si>
    <t>CONTRATO 074-2025, BS-0006232-2025, PUBLICIDAD INSTITUCIONAL, DEL 4/6 AL 4/7/2025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</si>
</sst>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1"/>
      <color theme="1"/>
      <name val="Calibri"/>
      <family val="2"/>
      <scheme val="minor"/>
    </font>
    <font>
      <b/>
      <sz val="9"/>
      <color rgb="FF000000"/>
      <name val="SansSerif"/>
      <family val="2"/>
    </font>
    <font>
      <b/>
      <sz val="9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9"/>
      <name val="Arial"/>
      <family val="2"/>
    </font>
    <font>
      <b/>
      <sz val="9"/>
      <name val="Arial"/>
      <family val="2"/>
    </font>
    <font>
      <b/>
      <sz val="12"/>
      <color rgb="FF000000"/>
      <name val="Arial"/>
      <family val="2"/>
    </font>
    <font>
      <b/>
      <sz val="11"/>
      <color rgb="FF000000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9">
    <xf numFmtId="0" fontId="0" fillId="0" borderId="0"/>
    <xf numFmtId="0" fontId="9" fillId="0" borderId="1"/>
    <xf numFmtId="0" fontId="9" fillId="0" borderId="1"/>
    <xf numFmtId="0" fontId="9" fillId="0" borderId="1"/>
    <xf numFmtId="0" fontId="9" fillId="0" borderId="1"/>
    <xf numFmtId="0" fontId="9" fillId="0" borderId="1"/>
    <xf numFmtId="0" fontId="9" fillId="0" borderId="1"/>
    <xf numFmtId="0" fontId="9" fillId="0" borderId="1"/>
    <xf numFmtId="0" fontId="9" fillId="0" borderId="1"/>
  </cellStyleXfs>
  <cellXfs count="47">
    <xf numFmtId="0" fontId="0" fillId="0" borderId="0" xfId="0"/>
    <xf numFmtId="0" fontId="1" fillId="2" borderId="1" xfId="0" applyNumberFormat="1" applyFont="1" applyFill="1" applyBorder="1" applyAlignment="1" applyProtection="1">
      <alignment horizontal="left" vertical="center" wrapText="1"/>
      <protection locked="0"/>
    </xf>
    <xf numFmtId="0" fontId="0" fillId="0" borderId="0" xfId="0" applyAlignment="1">
      <alignment horizontal="center"/>
    </xf>
    <xf numFmtId="0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0" applyNumberFormat="1" applyFont="1" applyFill="1" applyBorder="1" applyAlignment="1" applyProtection="1">
      <alignment horizontal="left" vertical="center" wrapText="1"/>
      <protection locked="0"/>
    </xf>
    <xf numFmtId="0" fontId="8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ill="1"/>
    <xf numFmtId="0" fontId="1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NumberFormat="1" applyFont="1" applyFill="1" applyBorder="1" applyAlignment="1" applyProtection="1">
      <alignment horizontal="left" vertical="center" wrapText="1"/>
      <protection locked="0"/>
    </xf>
    <xf numFmtId="0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3" xfId="0" applyNumberFormat="1" applyFont="1" applyFill="1" applyBorder="1" applyAlignment="1" applyProtection="1">
      <alignment horizontal="center" vertical="center" wrapText="1"/>
      <protection locked="0"/>
    </xf>
    <xf numFmtId="4" fontId="4" fillId="0" borderId="3" xfId="0" applyNumberFormat="1" applyFont="1" applyFill="1" applyBorder="1" applyAlignment="1" applyProtection="1">
      <alignment horizontal="right" vertical="center" wrapText="1"/>
      <protection locked="0"/>
    </xf>
    <xf numFmtId="14" fontId="4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3" xfId="0" applyNumberFormat="1" applyFont="1" applyFill="1" applyBorder="1" applyAlignment="1" applyProtection="1">
      <alignment vertical="center" wrapText="1"/>
      <protection locked="0"/>
    </xf>
    <xf numFmtId="0" fontId="4" fillId="4" borderId="3" xfId="0" applyNumberFormat="1" applyFont="1" applyFill="1" applyBorder="1" applyAlignment="1" applyProtection="1">
      <alignment horizontal="center" vertical="center" wrapText="1"/>
      <protection locked="0"/>
    </xf>
    <xf numFmtId="0" fontId="4" fillId="4" borderId="3" xfId="0" applyNumberFormat="1" applyFont="1" applyFill="1" applyBorder="1" applyAlignment="1" applyProtection="1">
      <alignment vertical="center" wrapText="1"/>
      <protection locked="0"/>
    </xf>
    <xf numFmtId="4" fontId="4" fillId="4" borderId="3" xfId="0" applyNumberFormat="1" applyFont="1" applyFill="1" applyBorder="1" applyAlignment="1" applyProtection="1">
      <alignment horizontal="right" vertical="center" wrapText="1"/>
      <protection locked="0"/>
    </xf>
    <xf numFmtId="14" fontId="4" fillId="4" borderId="3" xfId="0" applyNumberFormat="1" applyFont="1" applyFill="1" applyBorder="1" applyAlignment="1" applyProtection="1">
      <alignment horizontal="center" vertical="center" wrapText="1"/>
      <protection locked="0"/>
    </xf>
    <xf numFmtId="14" fontId="4" fillId="4" borderId="3" xfId="0" applyNumberFormat="1" applyFont="1" applyFill="1" applyBorder="1" applyAlignment="1" applyProtection="1">
      <alignment horizontal="center" vertical="center" wrapText="1"/>
    </xf>
    <xf numFmtId="14" fontId="4" fillId="0" borderId="3" xfId="0" applyNumberFormat="1" applyFont="1" applyFill="1" applyBorder="1" applyAlignment="1" applyProtection="1">
      <alignment horizontal="center" vertical="center" wrapText="1"/>
    </xf>
    <xf numFmtId="4" fontId="4" fillId="4" borderId="3" xfId="0" applyNumberFormat="1" applyFont="1" applyFill="1" applyBorder="1" applyAlignment="1" applyProtection="1">
      <alignment horizontal="right" vertical="center" wrapText="1"/>
    </xf>
    <xf numFmtId="4" fontId="4" fillId="0" borderId="3" xfId="0" applyNumberFormat="1" applyFont="1" applyFill="1" applyBorder="1" applyAlignment="1" applyProtection="1">
      <alignment horizontal="right" vertical="center" wrapText="1"/>
    </xf>
    <xf numFmtId="0" fontId="0" fillId="4" borderId="3" xfId="0" applyFill="1" applyBorder="1"/>
    <xf numFmtId="0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4" borderId="5" xfId="0" applyNumberFormat="1" applyFont="1" applyFill="1" applyBorder="1" applyAlignment="1" applyProtection="1">
      <alignment horizontal="left" vertical="center" wrapText="1"/>
      <protection locked="0"/>
    </xf>
    <xf numFmtId="0" fontId="2" fillId="4" borderId="5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5" xfId="0" applyNumberFormat="1" applyFont="1" applyFill="1" applyBorder="1" applyAlignment="1" applyProtection="1">
      <alignment horizontal="center" vertical="center" wrapText="1"/>
      <protection locked="0"/>
    </xf>
    <xf numFmtId="0" fontId="5" fillId="4" borderId="5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5" xfId="0" applyNumberFormat="1" applyFont="1" applyFill="1" applyBorder="1" applyAlignment="1" applyProtection="1">
      <alignment horizontal="right" vertical="center" wrapText="1"/>
      <protection locked="0"/>
    </xf>
    <xf numFmtId="14" fontId="10" fillId="0" borderId="3" xfId="5" applyNumberFormat="1" applyFont="1" applyFill="1" applyBorder="1" applyAlignment="1">
      <alignment horizontal="center" vertical="center"/>
    </xf>
    <xf numFmtId="14" fontId="10" fillId="4" borderId="3" xfId="5" applyNumberFormat="1" applyFont="1" applyFill="1" applyBorder="1" applyAlignment="1">
      <alignment horizontal="center" vertical="center"/>
    </xf>
    <xf numFmtId="4" fontId="3" fillId="4" borderId="4" xfId="0" applyNumberFormat="1" applyFont="1" applyFill="1" applyBorder="1" applyAlignment="1" applyProtection="1">
      <alignment vertical="center" wrapText="1"/>
      <protection locked="0"/>
    </xf>
    <xf numFmtId="0" fontId="3" fillId="4" borderId="4" xfId="0" applyNumberFormat="1" applyFont="1" applyFill="1" applyBorder="1" applyAlignment="1" applyProtection="1">
      <alignment vertical="center" wrapText="1"/>
      <protection locked="0"/>
    </xf>
    <xf numFmtId="4" fontId="3" fillId="4" borderId="4" xfId="0" applyNumberFormat="1" applyFont="1" applyFill="1" applyBorder="1" applyAlignment="1" applyProtection="1">
      <alignment horizontal="center" vertical="center" wrapText="1"/>
      <protection locked="0"/>
    </xf>
    <xf numFmtId="4" fontId="3" fillId="4" borderId="4" xfId="0" applyNumberFormat="1" applyFont="1" applyFill="1" applyBorder="1" applyAlignment="1" applyProtection="1">
      <alignment horizontal="right" vertical="center" wrapText="1"/>
      <protection locked="0"/>
    </xf>
    <xf numFmtId="0" fontId="11" fillId="0" borderId="3" xfId="0" applyFont="1" applyFill="1" applyBorder="1"/>
    <xf numFmtId="0" fontId="11" fillId="4" borderId="3" xfId="0" applyFont="1" applyFill="1" applyBorder="1"/>
    <xf numFmtId="0" fontId="7" fillId="2" borderId="1" xfId="0" applyNumberFormat="1" applyFont="1" applyFill="1" applyBorder="1" applyAlignment="1" applyProtection="1">
      <alignment horizontal="left" vertical="center" wrapText="1"/>
      <protection locked="0"/>
    </xf>
    <xf numFmtId="0" fontId="3" fillId="4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1" xfId="0" applyNumberFormat="1" applyFont="1" applyFill="1" applyBorder="1" applyAlignment="1" applyProtection="1">
      <alignment horizontal="left" vertical="center" wrapText="1"/>
      <protection locked="0"/>
    </xf>
    <xf numFmtId="0" fontId="8" fillId="2" borderId="1" xfId="0" applyNumberFormat="1" applyFont="1" applyFill="1" applyBorder="1" applyAlignment="1" applyProtection="1">
      <alignment horizontal="left" vertical="center" wrapText="1"/>
      <protection locked="0"/>
    </xf>
    <xf numFmtId="0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8" fillId="2" borderId="1" xfId="0" applyNumberFormat="1" applyFont="1" applyFill="1" applyBorder="1" applyAlignment="1" applyProtection="1">
      <alignment horizontal="right" vertical="center" wrapText="1"/>
      <protection locked="0"/>
    </xf>
    <xf numFmtId="4" fontId="10" fillId="0" borderId="3" xfId="5" applyNumberFormat="1" applyFont="1" applyFill="1" applyBorder="1" applyAlignment="1">
      <alignment vertical="center"/>
    </xf>
    <xf numFmtId="4" fontId="10" fillId="4" borderId="3" xfId="5" applyNumberFormat="1" applyFont="1" applyFill="1" applyBorder="1" applyAlignment="1">
      <alignment vertical="center"/>
    </xf>
  </cellXfs>
  <cellStyles count="9">
    <cellStyle name="Normal" xfId="0" builtinId="0"/>
    <cellStyle name="Normal 10" xfId="7"/>
    <cellStyle name="Normal 15" xfId="6"/>
    <cellStyle name="Normal 18" xfId="8"/>
    <cellStyle name="Normal 2" xfId="1"/>
    <cellStyle name="Normal 3" xfId="2"/>
    <cellStyle name="Normal 4" xfId="3"/>
    <cellStyle name="Normal 5" xfId="4"/>
    <cellStyle name="Normal 8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133350</xdr:colOff>
      <xdr:row>3</xdr:row>
      <xdr:rowOff>38100</xdr:rowOff>
    </xdr:from>
    <xdr:to>
      <xdr:col>3</xdr:col>
      <xdr:colOff>828675</xdr:colOff>
      <xdr:row>9</xdr:row>
      <xdr:rowOff>38099</xdr:rowOff>
    </xdr:to>
    <xdr:pic>
      <xdr:nvPicPr>
        <xdr:cNvPr id="7" name="6 Imagen" descr="Resultado de imagen para logo idac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514350"/>
          <a:ext cx="1943100" cy="112394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B1:M66"/>
  <sheetViews>
    <sheetView tabSelected="1" topLeftCell="A4" workbookViewId="0">
      <selection activeCell="I56" sqref="I56"/>
    </sheetView>
  </sheetViews>
  <sheetFormatPr baseColWidth="10" defaultColWidth="9.140625" defaultRowHeight="15"/>
  <cols>
    <col min="1" max="1" width="6.42578125" customWidth="1"/>
    <col min="2" max="2" width="4.140625" bestFit="1" customWidth="1"/>
    <col min="3" max="3" width="14.5703125" style="2" customWidth="1"/>
    <col min="4" max="4" width="43.42578125" customWidth="1"/>
    <col min="5" max="5" width="49" customWidth="1"/>
    <col min="6" max="6" width="14" customWidth="1"/>
    <col min="7" max="7" width="11.42578125" style="2" customWidth="1"/>
    <col min="8" max="8" width="11.85546875" style="2" customWidth="1"/>
    <col min="9" max="9" width="11.7109375" customWidth="1"/>
    <col min="10" max="10" width="10.85546875" customWidth="1"/>
    <col min="11" max="11" width="10.5703125" customWidth="1"/>
    <col min="12" max="12" width="12.140625" customWidth="1"/>
    <col min="13" max="13" width="13.28515625" bestFit="1" customWidth="1"/>
  </cols>
  <sheetData>
    <row r="1" spans="2:13" ht="3.95" customHeight="1">
      <c r="B1" s="40" t="s">
        <v>0</v>
      </c>
      <c r="C1" s="40"/>
      <c r="D1" s="40"/>
      <c r="E1" s="40"/>
      <c r="F1" s="40"/>
      <c r="G1" s="40"/>
      <c r="H1" s="40"/>
      <c r="I1" s="40"/>
      <c r="J1" s="40"/>
      <c r="K1" s="40"/>
      <c r="L1" s="40"/>
    </row>
    <row r="2" spans="2:13" ht="18" customHeight="1">
      <c r="B2" s="1"/>
      <c r="C2" s="38" t="s">
        <v>17</v>
      </c>
      <c r="D2" s="38"/>
      <c r="E2" s="38"/>
      <c r="F2" s="1"/>
      <c r="G2" s="1"/>
      <c r="H2" s="24"/>
      <c r="I2" s="1"/>
      <c r="J2" s="1"/>
      <c r="K2" s="1"/>
      <c r="L2" s="1"/>
    </row>
    <row r="3" spans="2:13" ht="15.75" customHeight="1">
      <c r="B3" s="1"/>
      <c r="C3" s="41" t="s">
        <v>20</v>
      </c>
      <c r="D3" s="41"/>
      <c r="E3" s="4"/>
      <c r="F3" s="1"/>
      <c r="G3" s="42"/>
      <c r="H3" s="42"/>
      <c r="I3" s="42"/>
      <c r="J3" s="42"/>
      <c r="K3" s="42"/>
      <c r="L3" s="42"/>
      <c r="M3" s="42"/>
    </row>
    <row r="4" spans="2:13" ht="9.75" customHeight="1">
      <c r="B4" s="1"/>
      <c r="C4" s="3"/>
      <c r="D4" s="3"/>
      <c r="E4" s="1"/>
      <c r="F4" s="1"/>
      <c r="G4" s="3"/>
      <c r="H4" s="24"/>
      <c r="I4" s="3"/>
      <c r="J4" s="3"/>
      <c r="K4" s="3"/>
      <c r="L4" s="3"/>
      <c r="M4" s="3"/>
    </row>
    <row r="5" spans="2:13" ht="15.75" customHeight="1">
      <c r="B5" s="1"/>
      <c r="C5" s="3"/>
      <c r="D5" s="3"/>
      <c r="E5" s="1"/>
      <c r="F5" s="1"/>
      <c r="G5" s="3"/>
      <c r="H5" s="24"/>
      <c r="I5" s="3"/>
      <c r="J5" s="3"/>
      <c r="K5" s="3"/>
      <c r="L5" s="3"/>
      <c r="M5" s="3"/>
    </row>
    <row r="6" spans="2:13" ht="15.75" customHeight="1">
      <c r="B6" s="1"/>
      <c r="C6" s="3"/>
      <c r="D6" s="3"/>
      <c r="E6" s="1"/>
      <c r="F6" s="1"/>
      <c r="G6" s="3"/>
      <c r="H6" s="24"/>
      <c r="I6" s="44" t="s">
        <v>18</v>
      </c>
      <c r="J6" s="44"/>
      <c r="K6" s="44"/>
      <c r="L6" s="44"/>
      <c r="M6" s="44"/>
    </row>
    <row r="7" spans="2:13" ht="15.75" customHeight="1">
      <c r="B7" s="1"/>
      <c r="C7" s="3"/>
      <c r="D7" s="3"/>
      <c r="E7" s="1"/>
      <c r="F7" s="1"/>
      <c r="G7" s="3"/>
      <c r="H7" s="24"/>
      <c r="I7" s="5"/>
      <c r="J7" s="5"/>
      <c r="K7" s="44" t="s">
        <v>60</v>
      </c>
      <c r="L7" s="44"/>
      <c r="M7" s="44"/>
    </row>
    <row r="8" spans="2:13" ht="15.75" customHeight="1">
      <c r="B8" s="1"/>
      <c r="C8" s="3"/>
      <c r="D8" s="3"/>
      <c r="E8" s="9"/>
      <c r="F8" s="9"/>
      <c r="G8" s="8"/>
      <c r="H8" s="8"/>
      <c r="I8" s="10"/>
      <c r="J8" s="5"/>
      <c r="K8" s="5"/>
      <c r="L8" s="44" t="s">
        <v>19</v>
      </c>
      <c r="M8" s="44"/>
    </row>
    <row r="9" spans="2:13" ht="15.75" customHeight="1">
      <c r="B9" s="1"/>
      <c r="C9" s="3"/>
      <c r="D9" s="3"/>
      <c r="E9" s="1"/>
      <c r="F9" s="1"/>
      <c r="G9" s="3"/>
      <c r="H9" s="7"/>
      <c r="I9" s="44" t="s">
        <v>29</v>
      </c>
      <c r="J9" s="44"/>
      <c r="K9" s="44"/>
      <c r="L9" s="44"/>
      <c r="M9" s="44"/>
    </row>
    <row r="10" spans="2:13" ht="5.25" customHeight="1" thickBot="1">
      <c r="B10" s="1"/>
      <c r="C10" s="1"/>
      <c r="D10" s="1"/>
      <c r="E10" s="1"/>
      <c r="F10" s="1"/>
      <c r="G10" s="1"/>
      <c r="H10" s="24"/>
      <c r="I10" s="43"/>
      <c r="J10" s="43"/>
      <c r="K10" s="43"/>
      <c r="L10" s="43"/>
      <c r="M10" s="43"/>
    </row>
    <row r="11" spans="2:13" ht="30" customHeight="1">
      <c r="B11" s="25" t="s">
        <v>27</v>
      </c>
      <c r="C11" s="26" t="s">
        <v>7</v>
      </c>
      <c r="D11" s="27" t="s">
        <v>15</v>
      </c>
      <c r="E11" s="26" t="s">
        <v>12</v>
      </c>
      <c r="F11" s="26" t="s">
        <v>30</v>
      </c>
      <c r="G11" s="26" t="s">
        <v>1</v>
      </c>
      <c r="H11" s="28" t="s">
        <v>14</v>
      </c>
      <c r="I11" s="26" t="s">
        <v>2</v>
      </c>
      <c r="J11" s="26" t="s">
        <v>3</v>
      </c>
      <c r="K11" s="26" t="s">
        <v>4</v>
      </c>
      <c r="L11" s="26" t="s">
        <v>5</v>
      </c>
      <c r="M11" s="29" t="s">
        <v>16</v>
      </c>
    </row>
    <row r="12" spans="2:13" s="6" customFormat="1" ht="50.1" customHeight="1">
      <c r="B12" s="11">
        <v>1</v>
      </c>
      <c r="C12" s="11" t="s">
        <v>8</v>
      </c>
      <c r="D12" s="14" t="s">
        <v>6</v>
      </c>
      <c r="E12" s="14" t="s">
        <v>52</v>
      </c>
      <c r="F12" s="22">
        <v>6331217.7000000002</v>
      </c>
      <c r="G12" s="20">
        <v>42824</v>
      </c>
      <c r="H12" s="13">
        <f>G12+30</f>
        <v>42854</v>
      </c>
      <c r="I12" s="12"/>
      <c r="J12" s="12"/>
      <c r="K12" s="12"/>
      <c r="L12" s="22">
        <v>6331217.7000000002</v>
      </c>
      <c r="M12" s="12"/>
    </row>
    <row r="13" spans="2:13" s="6" customFormat="1" ht="50.1" customHeight="1">
      <c r="B13" s="15">
        <v>2</v>
      </c>
      <c r="C13" s="15" t="s">
        <v>11</v>
      </c>
      <c r="D13" s="16" t="s">
        <v>34</v>
      </c>
      <c r="E13" s="16" t="s">
        <v>38</v>
      </c>
      <c r="F13" s="21">
        <v>128491.38</v>
      </c>
      <c r="G13" s="19">
        <v>43787</v>
      </c>
      <c r="H13" s="18">
        <f t="shared" ref="H13:H23" si="0">G13+30</f>
        <v>43817</v>
      </c>
      <c r="I13" s="17"/>
      <c r="J13" s="17"/>
      <c r="K13" s="17"/>
      <c r="L13" s="21">
        <v>128491.38</v>
      </c>
      <c r="M13" s="17"/>
    </row>
    <row r="14" spans="2:13" s="6" customFormat="1" ht="50.1" customHeight="1">
      <c r="B14" s="11">
        <v>3</v>
      </c>
      <c r="C14" s="11" t="s">
        <v>10</v>
      </c>
      <c r="D14" s="14" t="s">
        <v>35</v>
      </c>
      <c r="E14" s="14" t="s">
        <v>39</v>
      </c>
      <c r="F14" s="22">
        <v>2125416</v>
      </c>
      <c r="G14" s="20">
        <v>44340</v>
      </c>
      <c r="H14" s="13">
        <f t="shared" si="0"/>
        <v>44370</v>
      </c>
      <c r="I14" s="12"/>
      <c r="J14" s="12"/>
      <c r="K14" s="12"/>
      <c r="L14" s="22">
        <v>2125416</v>
      </c>
      <c r="M14" s="12"/>
    </row>
    <row r="15" spans="2:13" ht="50.1" customHeight="1">
      <c r="B15" s="15">
        <v>4</v>
      </c>
      <c r="C15" s="15" t="s">
        <v>9</v>
      </c>
      <c r="D15" s="16" t="s">
        <v>26</v>
      </c>
      <c r="E15" s="16" t="s">
        <v>13</v>
      </c>
      <c r="F15" s="21">
        <v>6641730.5199999996</v>
      </c>
      <c r="G15" s="19">
        <v>45071</v>
      </c>
      <c r="H15" s="18">
        <f t="shared" si="0"/>
        <v>45101</v>
      </c>
      <c r="I15" s="17"/>
      <c r="J15" s="17"/>
      <c r="K15" s="17"/>
      <c r="L15" s="21">
        <v>6641730.5199999996</v>
      </c>
      <c r="M15" s="17"/>
    </row>
    <row r="16" spans="2:13" s="6" customFormat="1" ht="50.1" customHeight="1">
      <c r="B16" s="11">
        <v>5</v>
      </c>
      <c r="C16" s="11" t="s">
        <v>31</v>
      </c>
      <c r="D16" s="14" t="s">
        <v>33</v>
      </c>
      <c r="E16" s="14" t="s">
        <v>32</v>
      </c>
      <c r="F16" s="22">
        <v>493240</v>
      </c>
      <c r="G16" s="20">
        <v>45145</v>
      </c>
      <c r="H16" s="13">
        <f t="shared" si="0"/>
        <v>45175</v>
      </c>
      <c r="I16" s="12"/>
      <c r="J16" s="12"/>
      <c r="K16" s="12"/>
      <c r="L16" s="22">
        <v>493240</v>
      </c>
      <c r="M16" s="12"/>
    </row>
    <row r="17" spans="2:13" ht="54.95" customHeight="1">
      <c r="B17" s="15">
        <v>6</v>
      </c>
      <c r="C17" s="15" t="s">
        <v>37</v>
      </c>
      <c r="D17" s="16" t="s">
        <v>35</v>
      </c>
      <c r="E17" s="16" t="s">
        <v>36</v>
      </c>
      <c r="F17" s="21">
        <v>11643634.859999999</v>
      </c>
      <c r="G17" s="19">
        <v>45343</v>
      </c>
      <c r="H17" s="18">
        <f t="shared" si="0"/>
        <v>45373</v>
      </c>
      <c r="I17" s="17"/>
      <c r="J17" s="17"/>
      <c r="K17" s="17"/>
      <c r="L17" s="21">
        <v>11643634.859999999</v>
      </c>
      <c r="M17" s="17"/>
    </row>
    <row r="18" spans="2:13" s="6" customFormat="1" ht="50.1" customHeight="1">
      <c r="B18" s="11">
        <v>7</v>
      </c>
      <c r="C18" s="11" t="s">
        <v>40</v>
      </c>
      <c r="D18" s="14" t="s">
        <v>41</v>
      </c>
      <c r="E18" s="14" t="s">
        <v>42</v>
      </c>
      <c r="F18" s="22">
        <v>56404</v>
      </c>
      <c r="G18" s="20">
        <v>45460</v>
      </c>
      <c r="H18" s="13">
        <f t="shared" si="0"/>
        <v>45490</v>
      </c>
      <c r="I18" s="12"/>
      <c r="J18" s="12"/>
      <c r="K18" s="12"/>
      <c r="L18" s="22">
        <v>56404</v>
      </c>
      <c r="M18" s="12"/>
    </row>
    <row r="19" spans="2:13" ht="50.1" customHeight="1">
      <c r="B19" s="15">
        <v>8</v>
      </c>
      <c r="C19" s="15" t="s">
        <v>43</v>
      </c>
      <c r="D19" s="16" t="s">
        <v>44</v>
      </c>
      <c r="E19" s="16" t="s">
        <v>45</v>
      </c>
      <c r="F19" s="21">
        <v>30000</v>
      </c>
      <c r="G19" s="19">
        <v>45540</v>
      </c>
      <c r="H19" s="18">
        <f t="shared" si="0"/>
        <v>45570</v>
      </c>
      <c r="I19" s="17"/>
      <c r="J19" s="17"/>
      <c r="K19" s="17"/>
      <c r="L19" s="21">
        <v>30000</v>
      </c>
      <c r="M19" s="17"/>
    </row>
    <row r="20" spans="2:13" s="6" customFormat="1" ht="50.1" customHeight="1">
      <c r="B20" s="11">
        <v>9</v>
      </c>
      <c r="C20" s="11" t="s">
        <v>46</v>
      </c>
      <c r="D20" s="14" t="s">
        <v>47</v>
      </c>
      <c r="E20" s="14" t="s">
        <v>48</v>
      </c>
      <c r="F20" s="22">
        <v>79570.350000000006</v>
      </c>
      <c r="G20" s="20">
        <v>45540</v>
      </c>
      <c r="H20" s="13">
        <f t="shared" si="0"/>
        <v>45570</v>
      </c>
      <c r="I20" s="12"/>
      <c r="J20" s="12"/>
      <c r="K20" s="12"/>
      <c r="L20" s="22">
        <v>79570.350000000006</v>
      </c>
      <c r="M20" s="12"/>
    </row>
    <row r="21" spans="2:13" s="6" customFormat="1" ht="50.1" customHeight="1">
      <c r="B21" s="15">
        <v>10</v>
      </c>
      <c r="C21" s="15" t="s">
        <v>51</v>
      </c>
      <c r="D21" s="16" t="s">
        <v>49</v>
      </c>
      <c r="E21" s="16" t="s">
        <v>50</v>
      </c>
      <c r="F21" s="21">
        <v>74307</v>
      </c>
      <c r="G21" s="19">
        <v>45625</v>
      </c>
      <c r="H21" s="18">
        <f t="shared" si="0"/>
        <v>45655</v>
      </c>
      <c r="I21" s="17"/>
      <c r="J21" s="23"/>
      <c r="K21" s="23"/>
      <c r="L21" s="21">
        <v>74307</v>
      </c>
      <c r="M21" s="17"/>
    </row>
    <row r="22" spans="2:13" s="6" customFormat="1" ht="50.1" customHeight="1">
      <c r="B22" s="11">
        <v>11</v>
      </c>
      <c r="C22" s="11" t="s">
        <v>57</v>
      </c>
      <c r="D22" s="14" t="s">
        <v>53</v>
      </c>
      <c r="E22" s="14" t="s">
        <v>54</v>
      </c>
      <c r="F22" s="22">
        <v>342200</v>
      </c>
      <c r="G22" s="30">
        <v>45644</v>
      </c>
      <c r="H22" s="13">
        <f t="shared" si="0"/>
        <v>45674</v>
      </c>
      <c r="I22" s="12"/>
      <c r="J22" s="36"/>
      <c r="K22" s="22"/>
      <c r="L22" s="22">
        <v>342200</v>
      </c>
      <c r="M22" s="12"/>
    </row>
    <row r="23" spans="2:13" s="6" customFormat="1" ht="50.1" customHeight="1">
      <c r="B23" s="15">
        <v>12</v>
      </c>
      <c r="C23" s="15" t="s">
        <v>58</v>
      </c>
      <c r="D23" s="16" t="s">
        <v>55</v>
      </c>
      <c r="E23" s="16" t="s">
        <v>56</v>
      </c>
      <c r="F23" s="21">
        <v>809000.4</v>
      </c>
      <c r="G23" s="31">
        <v>45644</v>
      </c>
      <c r="H23" s="18">
        <f t="shared" si="0"/>
        <v>45674</v>
      </c>
      <c r="I23" s="17"/>
      <c r="J23" s="37"/>
      <c r="K23" s="21"/>
      <c r="L23" s="21">
        <v>809000.4</v>
      </c>
      <c r="M23" s="17"/>
    </row>
    <row r="24" spans="2:13" s="6" customFormat="1" ht="50.1" customHeight="1">
      <c r="B24" s="11">
        <v>13</v>
      </c>
      <c r="C24" s="11">
        <v>191</v>
      </c>
      <c r="D24" s="14" t="s">
        <v>61</v>
      </c>
      <c r="E24" s="14" t="s">
        <v>62</v>
      </c>
      <c r="F24" s="45">
        <v>15812</v>
      </c>
      <c r="G24" s="30">
        <v>45848</v>
      </c>
      <c r="H24" s="13">
        <f>G24+30</f>
        <v>45878</v>
      </c>
      <c r="I24" s="45">
        <v>15812</v>
      </c>
      <c r="J24" s="36"/>
      <c r="K24" s="22"/>
      <c r="L24" s="22"/>
      <c r="M24" s="12"/>
    </row>
    <row r="25" spans="2:13" s="6" customFormat="1" ht="50.1" customHeight="1">
      <c r="B25" s="15">
        <v>14</v>
      </c>
      <c r="C25" s="15">
        <v>195</v>
      </c>
      <c r="D25" s="16" t="s">
        <v>61</v>
      </c>
      <c r="E25" s="16" t="s">
        <v>62</v>
      </c>
      <c r="F25" s="46">
        <v>3304</v>
      </c>
      <c r="G25" s="31">
        <v>45848</v>
      </c>
      <c r="H25" s="18">
        <f t="shared" ref="H25:H60" si="1">G25+30</f>
        <v>45878</v>
      </c>
      <c r="I25" s="46">
        <v>3304</v>
      </c>
      <c r="J25" s="37"/>
      <c r="K25" s="21"/>
      <c r="L25" s="21"/>
      <c r="M25" s="17"/>
    </row>
    <row r="26" spans="2:13" s="6" customFormat="1" ht="50.1" customHeight="1">
      <c r="B26" s="11">
        <v>15</v>
      </c>
      <c r="C26" s="11" t="s">
        <v>63</v>
      </c>
      <c r="D26" s="14" t="s">
        <v>64</v>
      </c>
      <c r="E26" s="14" t="s">
        <v>65</v>
      </c>
      <c r="F26" s="45">
        <v>10135</v>
      </c>
      <c r="G26" s="30">
        <v>45859</v>
      </c>
      <c r="H26" s="13">
        <f t="shared" si="1"/>
        <v>45889</v>
      </c>
      <c r="I26" s="45">
        <v>10135</v>
      </c>
      <c r="J26" s="36"/>
      <c r="K26" s="22"/>
      <c r="L26" s="22"/>
      <c r="M26" s="12"/>
    </row>
    <row r="27" spans="2:13" s="6" customFormat="1" ht="50.1" customHeight="1">
      <c r="B27" s="15">
        <v>16</v>
      </c>
      <c r="C27" s="15" t="s">
        <v>66</v>
      </c>
      <c r="D27" s="16" t="s">
        <v>64</v>
      </c>
      <c r="E27" s="16" t="s">
        <v>67</v>
      </c>
      <c r="F27" s="46">
        <v>1000.8</v>
      </c>
      <c r="G27" s="31">
        <v>45859</v>
      </c>
      <c r="H27" s="18">
        <f t="shared" si="1"/>
        <v>45889</v>
      </c>
      <c r="I27" s="46">
        <v>1000.8</v>
      </c>
      <c r="J27" s="37"/>
      <c r="K27" s="21"/>
      <c r="L27" s="21"/>
      <c r="M27" s="17"/>
    </row>
    <row r="28" spans="2:13" s="6" customFormat="1" ht="50.1" customHeight="1">
      <c r="B28" s="11">
        <v>17</v>
      </c>
      <c r="C28" s="11" t="s">
        <v>68</v>
      </c>
      <c r="D28" s="14" t="s">
        <v>64</v>
      </c>
      <c r="E28" s="14" t="s">
        <v>69</v>
      </c>
      <c r="F28" s="45">
        <v>2644.6</v>
      </c>
      <c r="G28" s="30">
        <v>45859</v>
      </c>
      <c r="H28" s="13">
        <f t="shared" si="1"/>
        <v>45889</v>
      </c>
      <c r="I28" s="45">
        <v>2644.6</v>
      </c>
      <c r="J28" s="36"/>
      <c r="K28" s="22"/>
      <c r="L28" s="22"/>
      <c r="M28" s="12"/>
    </row>
    <row r="29" spans="2:13" s="6" customFormat="1" ht="50.1" customHeight="1">
      <c r="B29" s="15">
        <v>18</v>
      </c>
      <c r="C29" s="15" t="s">
        <v>70</v>
      </c>
      <c r="D29" s="16" t="s">
        <v>64</v>
      </c>
      <c r="E29" s="16" t="s">
        <v>71</v>
      </c>
      <c r="F29" s="46">
        <v>4135</v>
      </c>
      <c r="G29" s="31">
        <v>45859</v>
      </c>
      <c r="H29" s="18">
        <f t="shared" si="1"/>
        <v>45889</v>
      </c>
      <c r="I29" s="46">
        <v>4135</v>
      </c>
      <c r="J29" s="37"/>
      <c r="K29" s="21"/>
      <c r="L29" s="21"/>
      <c r="M29" s="17"/>
    </row>
    <row r="30" spans="2:13" s="6" customFormat="1" ht="50.1" customHeight="1">
      <c r="B30" s="11">
        <v>19</v>
      </c>
      <c r="C30" s="11" t="s">
        <v>72</v>
      </c>
      <c r="D30" s="14" t="s">
        <v>64</v>
      </c>
      <c r="E30" s="14" t="s">
        <v>73</v>
      </c>
      <c r="F30" s="45">
        <v>1965.6</v>
      </c>
      <c r="G30" s="30">
        <v>45859</v>
      </c>
      <c r="H30" s="13">
        <f t="shared" si="1"/>
        <v>45889</v>
      </c>
      <c r="I30" s="45">
        <v>1965.6</v>
      </c>
      <c r="J30" s="36"/>
      <c r="K30" s="22"/>
      <c r="L30" s="22"/>
      <c r="M30" s="12"/>
    </row>
    <row r="31" spans="2:13" s="6" customFormat="1" ht="50.1" customHeight="1">
      <c r="B31" s="15">
        <v>20</v>
      </c>
      <c r="C31" s="15">
        <v>38114</v>
      </c>
      <c r="D31" s="16" t="s">
        <v>74</v>
      </c>
      <c r="E31" s="16" t="s">
        <v>75</v>
      </c>
      <c r="F31" s="46">
        <v>359445.84</v>
      </c>
      <c r="G31" s="31">
        <v>45866</v>
      </c>
      <c r="H31" s="18">
        <f t="shared" si="1"/>
        <v>45896</v>
      </c>
      <c r="I31" s="46">
        <v>359445.84</v>
      </c>
      <c r="J31" s="37"/>
      <c r="K31" s="21"/>
      <c r="L31" s="21"/>
      <c r="M31" s="17"/>
    </row>
    <row r="32" spans="2:13" s="6" customFormat="1" ht="50.1" customHeight="1">
      <c r="B32" s="11">
        <v>21</v>
      </c>
      <c r="C32" s="11">
        <v>40453</v>
      </c>
      <c r="D32" s="14" t="s">
        <v>74</v>
      </c>
      <c r="E32" s="14" t="s">
        <v>76</v>
      </c>
      <c r="F32" s="45">
        <v>342446.93</v>
      </c>
      <c r="G32" s="30">
        <v>45866</v>
      </c>
      <c r="H32" s="13">
        <f t="shared" si="1"/>
        <v>45896</v>
      </c>
      <c r="I32" s="45">
        <v>342446.93</v>
      </c>
      <c r="J32" s="36"/>
      <c r="K32" s="22"/>
      <c r="L32" s="22"/>
      <c r="M32" s="12"/>
    </row>
    <row r="33" spans="2:13" s="6" customFormat="1" ht="50.1" customHeight="1">
      <c r="B33" s="15">
        <v>22</v>
      </c>
      <c r="C33" s="15">
        <v>38154</v>
      </c>
      <c r="D33" s="16" t="s">
        <v>74</v>
      </c>
      <c r="E33" s="16" t="s">
        <v>77</v>
      </c>
      <c r="F33" s="46">
        <v>83869.78</v>
      </c>
      <c r="G33" s="31">
        <v>45866</v>
      </c>
      <c r="H33" s="18">
        <f t="shared" si="1"/>
        <v>45896</v>
      </c>
      <c r="I33" s="46">
        <v>83869.78</v>
      </c>
      <c r="J33" s="37"/>
      <c r="K33" s="21"/>
      <c r="L33" s="21"/>
      <c r="M33" s="17"/>
    </row>
    <row r="34" spans="2:13" s="6" customFormat="1" ht="50.1" customHeight="1">
      <c r="B34" s="11">
        <v>23</v>
      </c>
      <c r="C34" s="11">
        <v>480805</v>
      </c>
      <c r="D34" s="14" t="s">
        <v>78</v>
      </c>
      <c r="E34" s="14" t="s">
        <v>79</v>
      </c>
      <c r="F34" s="45">
        <v>344563.24</v>
      </c>
      <c r="G34" s="30">
        <v>45866</v>
      </c>
      <c r="H34" s="13">
        <f t="shared" si="1"/>
        <v>45896</v>
      </c>
      <c r="I34" s="45">
        <v>344563.24</v>
      </c>
      <c r="J34" s="36"/>
      <c r="K34" s="22"/>
      <c r="L34" s="22"/>
      <c r="M34" s="12"/>
    </row>
    <row r="35" spans="2:13" s="6" customFormat="1" ht="50.1" customHeight="1">
      <c r="B35" s="15">
        <v>24</v>
      </c>
      <c r="C35" s="15">
        <v>480809</v>
      </c>
      <c r="D35" s="16" t="s">
        <v>78</v>
      </c>
      <c r="E35" s="16" t="s">
        <v>80</v>
      </c>
      <c r="F35" s="46">
        <v>3538.45</v>
      </c>
      <c r="G35" s="31">
        <v>45866</v>
      </c>
      <c r="H35" s="18">
        <f t="shared" si="1"/>
        <v>45896</v>
      </c>
      <c r="I35" s="46">
        <v>3538.45</v>
      </c>
      <c r="J35" s="37"/>
      <c r="K35" s="21"/>
      <c r="L35" s="21"/>
      <c r="M35" s="17"/>
    </row>
    <row r="36" spans="2:13" s="6" customFormat="1" ht="50.1" customHeight="1">
      <c r="B36" s="11">
        <v>25</v>
      </c>
      <c r="C36" s="11">
        <v>480925</v>
      </c>
      <c r="D36" s="14" t="s">
        <v>78</v>
      </c>
      <c r="E36" s="14" t="s">
        <v>81</v>
      </c>
      <c r="F36" s="45">
        <v>38816.71</v>
      </c>
      <c r="G36" s="30">
        <v>45866</v>
      </c>
      <c r="H36" s="13">
        <f t="shared" si="1"/>
        <v>45896</v>
      </c>
      <c r="I36" s="45">
        <v>38816.71</v>
      </c>
      <c r="J36" s="36"/>
      <c r="K36" s="22"/>
      <c r="L36" s="22"/>
      <c r="M36" s="12"/>
    </row>
    <row r="37" spans="2:13" s="6" customFormat="1" ht="50.1" customHeight="1">
      <c r="B37" s="15">
        <v>26</v>
      </c>
      <c r="C37" s="15">
        <v>480962</v>
      </c>
      <c r="D37" s="16" t="s">
        <v>78</v>
      </c>
      <c r="E37" s="16" t="s">
        <v>82</v>
      </c>
      <c r="F37" s="46">
        <v>4916.45</v>
      </c>
      <c r="G37" s="31">
        <v>45866</v>
      </c>
      <c r="H37" s="18">
        <f t="shared" si="1"/>
        <v>45896</v>
      </c>
      <c r="I37" s="46">
        <v>4916.45</v>
      </c>
      <c r="J37" s="37"/>
      <c r="K37" s="21"/>
      <c r="L37" s="21"/>
      <c r="M37" s="17"/>
    </row>
    <row r="38" spans="2:13" s="6" customFormat="1" ht="50.1" customHeight="1">
      <c r="B38" s="11">
        <v>27</v>
      </c>
      <c r="C38" s="11">
        <v>481070</v>
      </c>
      <c r="D38" s="14" t="s">
        <v>78</v>
      </c>
      <c r="E38" s="14" t="s">
        <v>83</v>
      </c>
      <c r="F38" s="45">
        <v>63483.01</v>
      </c>
      <c r="G38" s="30">
        <v>45866</v>
      </c>
      <c r="H38" s="13">
        <f t="shared" si="1"/>
        <v>45896</v>
      </c>
      <c r="I38" s="45">
        <v>63483.01</v>
      </c>
      <c r="J38" s="36"/>
      <c r="K38" s="22"/>
      <c r="L38" s="22"/>
      <c r="M38" s="12"/>
    </row>
    <row r="39" spans="2:13" s="6" customFormat="1" ht="50.1" customHeight="1">
      <c r="B39" s="15">
        <v>28</v>
      </c>
      <c r="C39" s="15">
        <v>481203</v>
      </c>
      <c r="D39" s="16" t="s">
        <v>78</v>
      </c>
      <c r="E39" s="16" t="s">
        <v>84</v>
      </c>
      <c r="F39" s="46">
        <v>3751.05</v>
      </c>
      <c r="G39" s="31">
        <v>45866</v>
      </c>
      <c r="H39" s="18">
        <f t="shared" si="1"/>
        <v>45896</v>
      </c>
      <c r="I39" s="46">
        <v>3751.05</v>
      </c>
      <c r="J39" s="37"/>
      <c r="K39" s="21"/>
      <c r="L39" s="21"/>
      <c r="M39" s="17"/>
    </row>
    <row r="40" spans="2:13" s="6" customFormat="1" ht="50.1" customHeight="1">
      <c r="B40" s="11">
        <v>29</v>
      </c>
      <c r="C40" s="11">
        <v>620202</v>
      </c>
      <c r="D40" s="14" t="s">
        <v>78</v>
      </c>
      <c r="E40" s="14" t="s">
        <v>85</v>
      </c>
      <c r="F40" s="45">
        <v>5334.04</v>
      </c>
      <c r="G40" s="30">
        <v>45866</v>
      </c>
      <c r="H40" s="13">
        <f t="shared" si="1"/>
        <v>45896</v>
      </c>
      <c r="I40" s="45">
        <v>5334.04</v>
      </c>
      <c r="J40" s="36"/>
      <c r="K40" s="22"/>
      <c r="L40" s="22"/>
      <c r="M40" s="12"/>
    </row>
    <row r="41" spans="2:13" s="6" customFormat="1" ht="50.1" customHeight="1">
      <c r="B41" s="15">
        <v>30</v>
      </c>
      <c r="C41" s="15">
        <v>482714</v>
      </c>
      <c r="D41" s="16" t="s">
        <v>78</v>
      </c>
      <c r="E41" s="16" t="s">
        <v>86</v>
      </c>
      <c r="F41" s="46">
        <v>3287.35</v>
      </c>
      <c r="G41" s="31">
        <v>45866</v>
      </c>
      <c r="H41" s="18">
        <f t="shared" si="1"/>
        <v>45896</v>
      </c>
      <c r="I41" s="46">
        <v>3287.35</v>
      </c>
      <c r="J41" s="37"/>
      <c r="K41" s="21"/>
      <c r="L41" s="21"/>
      <c r="M41" s="17"/>
    </row>
    <row r="42" spans="2:13" s="6" customFormat="1" ht="50.1" customHeight="1">
      <c r="B42" s="11">
        <v>31</v>
      </c>
      <c r="C42" s="11" t="s">
        <v>87</v>
      </c>
      <c r="D42" s="14" t="s">
        <v>88</v>
      </c>
      <c r="E42" s="14" t="s">
        <v>89</v>
      </c>
      <c r="F42" s="45">
        <v>73088.61</v>
      </c>
      <c r="G42" s="30">
        <v>45868</v>
      </c>
      <c r="H42" s="13">
        <f t="shared" si="1"/>
        <v>45898</v>
      </c>
      <c r="I42" s="45">
        <v>73088.61</v>
      </c>
      <c r="J42" s="36"/>
      <c r="K42" s="22"/>
      <c r="L42" s="22"/>
      <c r="M42" s="12"/>
    </row>
    <row r="43" spans="2:13" s="6" customFormat="1" ht="50.1" customHeight="1">
      <c r="B43" s="15">
        <v>32</v>
      </c>
      <c r="C43" s="15">
        <v>161</v>
      </c>
      <c r="D43" s="16" t="s">
        <v>90</v>
      </c>
      <c r="E43" s="16" t="s">
        <v>91</v>
      </c>
      <c r="F43" s="46">
        <v>837708</v>
      </c>
      <c r="G43" s="31">
        <v>45868</v>
      </c>
      <c r="H43" s="18">
        <f t="shared" si="1"/>
        <v>45898</v>
      </c>
      <c r="I43" s="46">
        <v>837708</v>
      </c>
      <c r="J43" s="37"/>
      <c r="K43" s="21"/>
      <c r="L43" s="21"/>
      <c r="M43" s="17"/>
    </row>
    <row r="44" spans="2:13" s="6" customFormat="1" ht="50.1" customHeight="1">
      <c r="B44" s="11">
        <v>33</v>
      </c>
      <c r="C44" s="11">
        <v>591</v>
      </c>
      <c r="D44" s="14" t="s">
        <v>92</v>
      </c>
      <c r="E44" s="14" t="s">
        <v>93</v>
      </c>
      <c r="F44" s="45">
        <v>118000</v>
      </c>
      <c r="G44" s="30">
        <v>45868</v>
      </c>
      <c r="H44" s="13">
        <f t="shared" si="1"/>
        <v>45898</v>
      </c>
      <c r="I44" s="45">
        <v>118000</v>
      </c>
      <c r="J44" s="36"/>
      <c r="K44" s="22"/>
      <c r="L44" s="22"/>
      <c r="M44" s="12"/>
    </row>
    <row r="45" spans="2:13" s="6" customFormat="1" ht="50.1" customHeight="1">
      <c r="B45" s="15">
        <v>34</v>
      </c>
      <c r="C45" s="15">
        <v>232</v>
      </c>
      <c r="D45" s="16" t="s">
        <v>94</v>
      </c>
      <c r="E45" s="16" t="s">
        <v>95</v>
      </c>
      <c r="F45" s="46">
        <v>47200</v>
      </c>
      <c r="G45" s="31">
        <v>45868</v>
      </c>
      <c r="H45" s="18">
        <f t="shared" si="1"/>
        <v>45898</v>
      </c>
      <c r="I45" s="46">
        <v>47200</v>
      </c>
      <c r="J45" s="37"/>
      <c r="K45" s="21"/>
      <c r="L45" s="21"/>
      <c r="M45" s="17"/>
    </row>
    <row r="46" spans="2:13" s="6" customFormat="1" ht="50.1" customHeight="1">
      <c r="B46" s="11">
        <v>35</v>
      </c>
      <c r="C46" s="11" t="s">
        <v>96</v>
      </c>
      <c r="D46" s="14" t="s">
        <v>97</v>
      </c>
      <c r="E46" s="14" t="s">
        <v>98</v>
      </c>
      <c r="F46" s="45">
        <v>72344</v>
      </c>
      <c r="G46" s="30">
        <v>45868</v>
      </c>
      <c r="H46" s="13">
        <f t="shared" si="1"/>
        <v>45898</v>
      </c>
      <c r="I46" s="45">
        <v>72344</v>
      </c>
      <c r="J46" s="36"/>
      <c r="K46" s="22"/>
      <c r="L46" s="22"/>
      <c r="M46" s="12"/>
    </row>
    <row r="47" spans="2:13" s="6" customFormat="1" ht="50.1" customHeight="1">
      <c r="B47" s="15">
        <v>36</v>
      </c>
      <c r="C47" s="15" t="s">
        <v>99</v>
      </c>
      <c r="D47" s="16" t="s">
        <v>97</v>
      </c>
      <c r="E47" s="16" t="s">
        <v>100</v>
      </c>
      <c r="F47" s="46">
        <v>82400.88</v>
      </c>
      <c r="G47" s="31">
        <v>45868</v>
      </c>
      <c r="H47" s="18">
        <f t="shared" si="1"/>
        <v>45898</v>
      </c>
      <c r="I47" s="46">
        <v>82400.88</v>
      </c>
      <c r="J47" s="37"/>
      <c r="K47" s="21"/>
      <c r="L47" s="21"/>
      <c r="M47" s="17"/>
    </row>
    <row r="48" spans="2:13" s="6" customFormat="1" ht="50.1" customHeight="1">
      <c r="B48" s="11">
        <v>37</v>
      </c>
      <c r="C48" s="11" t="s">
        <v>101</v>
      </c>
      <c r="D48" s="14" t="s">
        <v>97</v>
      </c>
      <c r="E48" s="14" t="s">
        <v>102</v>
      </c>
      <c r="F48" s="45">
        <v>168371</v>
      </c>
      <c r="G48" s="30">
        <v>45868</v>
      </c>
      <c r="H48" s="13">
        <f t="shared" si="1"/>
        <v>45898</v>
      </c>
      <c r="I48" s="45">
        <v>168371</v>
      </c>
      <c r="J48" s="36"/>
      <c r="K48" s="22"/>
      <c r="L48" s="22"/>
      <c r="M48" s="12"/>
    </row>
    <row r="49" spans="2:13" s="6" customFormat="1" ht="50.1" customHeight="1">
      <c r="B49" s="15">
        <v>38</v>
      </c>
      <c r="C49" s="15" t="s">
        <v>103</v>
      </c>
      <c r="D49" s="16" t="s">
        <v>97</v>
      </c>
      <c r="E49" s="16" t="s">
        <v>104</v>
      </c>
      <c r="F49" s="46">
        <v>99527.82</v>
      </c>
      <c r="G49" s="31">
        <v>45868</v>
      </c>
      <c r="H49" s="18">
        <f t="shared" si="1"/>
        <v>45898</v>
      </c>
      <c r="I49" s="46">
        <v>99527.82</v>
      </c>
      <c r="J49" s="37"/>
      <c r="K49" s="21"/>
      <c r="L49" s="21"/>
      <c r="M49" s="17"/>
    </row>
    <row r="50" spans="2:13" s="6" customFormat="1" ht="50.1" customHeight="1">
      <c r="B50" s="11">
        <v>39</v>
      </c>
      <c r="C50" s="11" t="s">
        <v>105</v>
      </c>
      <c r="D50" s="14" t="s">
        <v>97</v>
      </c>
      <c r="E50" s="14" t="s">
        <v>106</v>
      </c>
      <c r="F50" s="45">
        <v>551430.62</v>
      </c>
      <c r="G50" s="30">
        <v>45868</v>
      </c>
      <c r="H50" s="13">
        <f t="shared" si="1"/>
        <v>45898</v>
      </c>
      <c r="I50" s="45">
        <v>551430.62</v>
      </c>
      <c r="J50" s="36"/>
      <c r="K50" s="22"/>
      <c r="L50" s="22"/>
      <c r="M50" s="12"/>
    </row>
    <row r="51" spans="2:13" s="6" customFormat="1" ht="50.1" customHeight="1">
      <c r="B51" s="15">
        <v>40</v>
      </c>
      <c r="C51" s="15" t="s">
        <v>107</v>
      </c>
      <c r="D51" s="16" t="s">
        <v>97</v>
      </c>
      <c r="E51" s="16" t="s">
        <v>104</v>
      </c>
      <c r="F51" s="46">
        <v>108501.97</v>
      </c>
      <c r="G51" s="31">
        <v>45868</v>
      </c>
      <c r="H51" s="18">
        <f t="shared" si="1"/>
        <v>45898</v>
      </c>
      <c r="I51" s="46">
        <v>108501.97</v>
      </c>
      <c r="J51" s="37"/>
      <c r="K51" s="21"/>
      <c r="L51" s="21"/>
      <c r="M51" s="17"/>
    </row>
    <row r="52" spans="2:13" s="6" customFormat="1" ht="50.1" customHeight="1">
      <c r="B52" s="11">
        <v>41</v>
      </c>
      <c r="C52" s="11" t="s">
        <v>108</v>
      </c>
      <c r="D52" s="14" t="s">
        <v>97</v>
      </c>
      <c r="E52" s="14" t="s">
        <v>109</v>
      </c>
      <c r="F52" s="45">
        <v>178096.95</v>
      </c>
      <c r="G52" s="30">
        <v>45868</v>
      </c>
      <c r="H52" s="13">
        <f t="shared" si="1"/>
        <v>45898</v>
      </c>
      <c r="I52" s="45">
        <v>178096.95</v>
      </c>
      <c r="J52" s="36"/>
      <c r="K52" s="22"/>
      <c r="L52" s="22"/>
      <c r="M52" s="12"/>
    </row>
    <row r="53" spans="2:13" s="6" customFormat="1" ht="50.1" customHeight="1">
      <c r="B53" s="15">
        <v>42</v>
      </c>
      <c r="C53" s="15" t="s">
        <v>110</v>
      </c>
      <c r="D53" s="16" t="s">
        <v>97</v>
      </c>
      <c r="E53" s="16" t="s">
        <v>111</v>
      </c>
      <c r="F53" s="46">
        <v>251547</v>
      </c>
      <c r="G53" s="31">
        <v>45868</v>
      </c>
      <c r="H53" s="18">
        <f t="shared" si="1"/>
        <v>45898</v>
      </c>
      <c r="I53" s="46">
        <v>251547</v>
      </c>
      <c r="J53" s="37"/>
      <c r="K53" s="21"/>
      <c r="L53" s="21"/>
      <c r="M53" s="17"/>
    </row>
    <row r="54" spans="2:13" s="6" customFormat="1" ht="50.1" customHeight="1">
      <c r="B54" s="11">
        <v>43</v>
      </c>
      <c r="C54" s="11" t="s">
        <v>112</v>
      </c>
      <c r="D54" s="14" t="s">
        <v>97</v>
      </c>
      <c r="E54" s="14" t="s">
        <v>113</v>
      </c>
      <c r="F54" s="45">
        <v>4182.6000000000004</v>
      </c>
      <c r="G54" s="30">
        <v>45868</v>
      </c>
      <c r="H54" s="13">
        <f t="shared" si="1"/>
        <v>45898</v>
      </c>
      <c r="I54" s="45">
        <v>4182.6000000000004</v>
      </c>
      <c r="J54" s="36"/>
      <c r="K54" s="22"/>
      <c r="L54" s="22"/>
      <c r="M54" s="12"/>
    </row>
    <row r="55" spans="2:13" s="6" customFormat="1" ht="50.1" customHeight="1">
      <c r="B55" s="15">
        <v>44</v>
      </c>
      <c r="C55" s="15" t="s">
        <v>114</v>
      </c>
      <c r="D55" s="16" t="s">
        <v>97</v>
      </c>
      <c r="E55" s="16" t="s">
        <v>113</v>
      </c>
      <c r="F55" s="46">
        <v>4182.6000000000004</v>
      </c>
      <c r="G55" s="31">
        <v>45868</v>
      </c>
      <c r="H55" s="18">
        <f t="shared" si="1"/>
        <v>45898</v>
      </c>
      <c r="I55" s="46">
        <v>4182.6000000000004</v>
      </c>
      <c r="J55" s="37"/>
      <c r="K55" s="21"/>
      <c r="L55" s="21"/>
      <c r="M55" s="17"/>
    </row>
    <row r="56" spans="2:13" s="6" customFormat="1" ht="50.1" customHeight="1">
      <c r="B56" s="11">
        <v>45</v>
      </c>
      <c r="C56" s="11" t="s">
        <v>115</v>
      </c>
      <c r="D56" s="14" t="s">
        <v>97</v>
      </c>
      <c r="E56" s="14" t="s">
        <v>113</v>
      </c>
      <c r="F56" s="45">
        <v>4186.6000000000004</v>
      </c>
      <c r="G56" s="30">
        <v>45868</v>
      </c>
      <c r="H56" s="13">
        <f t="shared" si="1"/>
        <v>45898</v>
      </c>
      <c r="I56" s="45">
        <v>4186.6000000000004</v>
      </c>
      <c r="J56" s="36"/>
      <c r="K56" s="22"/>
      <c r="L56" s="22"/>
      <c r="M56" s="12"/>
    </row>
    <row r="57" spans="2:13" s="6" customFormat="1" ht="50.1" customHeight="1">
      <c r="B57" s="15">
        <v>46</v>
      </c>
      <c r="C57" s="15">
        <v>196</v>
      </c>
      <c r="D57" s="16" t="s">
        <v>116</v>
      </c>
      <c r="E57" s="16" t="s">
        <v>117</v>
      </c>
      <c r="F57" s="46">
        <v>59000</v>
      </c>
      <c r="G57" s="31">
        <v>45868</v>
      </c>
      <c r="H57" s="18">
        <f t="shared" si="1"/>
        <v>45898</v>
      </c>
      <c r="I57" s="46">
        <v>59000</v>
      </c>
      <c r="J57" s="37"/>
      <c r="K57" s="21"/>
      <c r="L57" s="21"/>
      <c r="M57" s="17"/>
    </row>
    <row r="58" spans="2:13" s="6" customFormat="1" ht="50.1" customHeight="1">
      <c r="B58" s="11">
        <v>47</v>
      </c>
      <c r="C58" s="11">
        <v>2</v>
      </c>
      <c r="D58" s="14" t="s">
        <v>118</v>
      </c>
      <c r="E58" s="14" t="s">
        <v>119</v>
      </c>
      <c r="F58" s="45">
        <v>39000</v>
      </c>
      <c r="G58" s="30">
        <v>45868</v>
      </c>
      <c r="H58" s="13">
        <f t="shared" si="1"/>
        <v>45898</v>
      </c>
      <c r="I58" s="45">
        <v>39000</v>
      </c>
      <c r="J58" s="36"/>
      <c r="K58" s="22"/>
      <c r="L58" s="22"/>
      <c r="M58" s="12"/>
    </row>
    <row r="59" spans="2:13" s="6" customFormat="1" ht="50.1" customHeight="1">
      <c r="B59" s="15">
        <v>48</v>
      </c>
      <c r="C59" s="15">
        <v>42</v>
      </c>
      <c r="D59" s="16" t="s">
        <v>120</v>
      </c>
      <c r="E59" s="16" t="s">
        <v>121</v>
      </c>
      <c r="F59" s="46">
        <v>82600</v>
      </c>
      <c r="G59" s="31">
        <v>45868</v>
      </c>
      <c r="H59" s="18">
        <f t="shared" si="1"/>
        <v>45898</v>
      </c>
      <c r="I59" s="46">
        <v>82600</v>
      </c>
      <c r="J59" s="37"/>
      <c r="K59" s="21"/>
      <c r="L59" s="21"/>
      <c r="M59" s="17"/>
    </row>
    <row r="60" spans="2:13" s="6" customFormat="1" ht="50.1" customHeight="1">
      <c r="B60" s="11">
        <v>49</v>
      </c>
      <c r="C60" s="11">
        <v>366</v>
      </c>
      <c r="D60" s="14" t="s">
        <v>122</v>
      </c>
      <c r="E60" s="14" t="s">
        <v>123</v>
      </c>
      <c r="F60" s="45">
        <v>47200</v>
      </c>
      <c r="G60" s="30">
        <v>45868</v>
      </c>
      <c r="H60" s="13">
        <f t="shared" si="1"/>
        <v>45898</v>
      </c>
      <c r="I60" s="45">
        <v>47200</v>
      </c>
      <c r="J60" s="36"/>
      <c r="K60" s="22"/>
      <c r="L60" s="22"/>
      <c r="M60" s="12"/>
    </row>
    <row r="61" spans="2:13" s="6" customFormat="1" ht="21.75" customHeight="1" thickBot="1">
      <c r="B61" s="39"/>
      <c r="C61" s="39"/>
      <c r="D61" s="39"/>
      <c r="E61" s="39"/>
      <c r="F61" s="32">
        <f>SUM(F12:F60)</f>
        <v>32876230.710000008</v>
      </c>
      <c r="G61" s="33"/>
      <c r="H61" s="34"/>
      <c r="I61" s="32">
        <f>SUM(I12:I60)</f>
        <v>4121018.5000000005</v>
      </c>
      <c r="J61" s="35">
        <f>SUM(J12:J60)</f>
        <v>0</v>
      </c>
      <c r="K61" s="35">
        <f>SUM(K12:K60)</f>
        <v>0</v>
      </c>
      <c r="L61" s="35">
        <f>SUM(L12:L60)</f>
        <v>28755212.210000001</v>
      </c>
      <c r="M61" s="35"/>
    </row>
    <row r="62" spans="2:13" ht="66" customHeight="1" thickTop="1"/>
    <row r="63" spans="2:13" ht="68.25" customHeight="1">
      <c r="D63" t="s">
        <v>28</v>
      </c>
      <c r="H63" s="2" t="s">
        <v>28</v>
      </c>
      <c r="I63" s="2"/>
      <c r="J63" s="2"/>
      <c r="K63" s="2"/>
    </row>
    <row r="64" spans="2:13">
      <c r="D64" s="2" t="s">
        <v>21</v>
      </c>
      <c r="H64" s="2" t="s">
        <v>24</v>
      </c>
      <c r="I64" s="2"/>
      <c r="J64" s="2"/>
      <c r="K64" s="2"/>
    </row>
    <row r="65" spans="4:11">
      <c r="D65" s="2" t="s">
        <v>22</v>
      </c>
      <c r="H65" s="2" t="s">
        <v>59</v>
      </c>
      <c r="I65" s="2"/>
      <c r="J65" s="2"/>
      <c r="K65" s="2"/>
    </row>
    <row r="66" spans="4:11">
      <c r="D66" s="2" t="s">
        <v>23</v>
      </c>
      <c r="H66" s="2" t="s">
        <v>25</v>
      </c>
      <c r="I66" s="2"/>
      <c r="J66" s="2"/>
      <c r="K66" s="2"/>
    </row>
  </sheetData>
  <sortState ref="C12:L136">
    <sortCondition ref="G12:G136"/>
  </sortState>
  <mergeCells count="10">
    <mergeCell ref="C2:E2"/>
    <mergeCell ref="B61:E61"/>
    <mergeCell ref="B1:L1"/>
    <mergeCell ref="C3:D3"/>
    <mergeCell ref="G3:M3"/>
    <mergeCell ref="I10:M10"/>
    <mergeCell ref="I6:M6"/>
    <mergeCell ref="K7:M7"/>
    <mergeCell ref="L8:M8"/>
    <mergeCell ref="I9:M9"/>
  </mergeCells>
  <pageMargins left="0.25" right="0.25" top="0.75" bottom="0.75" header="0.3" footer="0.3"/>
  <pageSetup scale="62" fitToHeight="0" orientation="landscape" r:id="rId1"/>
  <headerFooter>
    <oddHeader>Página &amp;P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rptAntiguedadSaldo</vt:lpstr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2023-06-01T16:56:00Z</dcterms:created>
  <dcterms:modified xsi:type="dcterms:W3CDTF">2025-08-01T16:04:05Z</dcterms:modified>
</cp:coreProperties>
</file>