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78" i="1" l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 l="1"/>
  <c r="H22" i="1"/>
  <c r="H21" i="1"/>
  <c r="H20" i="1"/>
  <c r="H19" i="1"/>
  <c r="H18" i="1"/>
  <c r="H17" i="1"/>
  <c r="H16" i="1"/>
  <c r="H15" i="1"/>
  <c r="H14" i="1"/>
  <c r="H13" i="1"/>
  <c r="H12" i="1"/>
  <c r="L79" i="1" l="1"/>
  <c r="I79" i="1" l="1"/>
  <c r="F79" i="1" l="1"/>
  <c r="J79" i="1"/>
  <c r="K79" i="1" l="1"/>
</calcChain>
</file>

<file path=xl/sharedStrings.xml><?xml version="1.0" encoding="utf-8"?>
<sst xmlns="http://schemas.openxmlformats.org/spreadsheetml/2006/main" count="201" uniqueCount="157">
  <si>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</si>
  <si>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</si>
  <si>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</si>
  <si>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</si>
  <si>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</si>
  <si>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</si>
  <si>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</si>
  <si>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Factura</t>
  </si>
  <si>
    <t>CXPP08</t>
  </si>
  <si>
    <t>CXPP2405</t>
  </si>
  <si>
    <t>CXPP0521</t>
  </si>
  <si>
    <t>CXPP6719</t>
  </si>
  <si>
    <t>Detalle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</si>
  <si>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</si>
  <si>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</si>
  <si>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</si>
  <si>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</si>
  <si>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</si>
  <si>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</si>
  <si>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</si>
  <si>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</si>
  <si>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</si>
  <si>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</si>
  <si>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</si>
  <si>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</si>
  <si>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</si>
  <si>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</si>
  <si>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</si>
  <si>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</si>
  <si>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</si>
  <si>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</si>
  <si>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</si>
  <si>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</si>
  <si>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DMAC ABOGADOS S</t>
  </si>
  <si>
    <t>MASTER LUX, SRL</t>
  </si>
  <si>
    <t>INGENIERIA DE PROTECCION, SRL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</si>
  <si>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</si>
  <si>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</si>
  <si>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</si>
  <si>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</si>
  <si>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</si>
  <si>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</si>
  <si>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</si>
  <si>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NC-FAC-201493</t>
  </si>
  <si>
    <t xml:space="preserve">DESTELLOS COMUNICACIONES Y SERVICIOS SRL
</t>
  </si>
  <si>
    <t>CONTRATO 035-2023, D/F 1/07/2023, BS-0013170-2023, SERVICIO DE PUBLICIDAD DEL 17/011 AL 17/12/2023.</t>
  </si>
  <si>
    <t>NC-FAC-6</t>
  </si>
  <si>
    <t xml:space="preserve">SOLUSUMINISTROS SRL
</t>
  </si>
  <si>
    <t>O/C 00236, ADQUISICION DE JABON LAVAPLATOS PARA USO DE LA INSTITUCION.</t>
  </si>
  <si>
    <t xml:space="preserve">TRAVELWISE CONSULTORES DE VIAJES, SRL
</t>
  </si>
  <si>
    <t>CONTRATO 034-2024, BS-0003270-2024, BOLETO AEREO SDQ-MEX-SDQ</t>
  </si>
  <si>
    <t>NC-FAC-00199445</t>
  </si>
  <si>
    <t>SERVICIOS VARIOS AILA Y AIGL, POR UN VALOR DE / RD$15,828,044.23, (PENDIENTE RD$6,331, 217.70). CONTRATO 066-2016</t>
  </si>
  <si>
    <t xml:space="preserve">ELECTRICAL EQUIPMENT SUPPLY &amp; SERVICES E E S S SRL
</t>
  </si>
  <si>
    <t>OC 00382, ADQUISICION DE 2 AIRE ACONDICIONADO DE 36 BTU.</t>
  </si>
  <si>
    <t xml:space="preserve">TRANSEKUR GLOBAL SRL
</t>
  </si>
  <si>
    <t>O/C 00127, ALQUILER FLOTILLA VEHICULAR PARA ASISTENCIA DURANTE EL GLOBAL IMPLEMENTATION SUPPORT SYMPOSIUM (GISS)</t>
  </si>
  <si>
    <t>NC-FAC-160</t>
  </si>
  <si>
    <t>NC-FAC-5466</t>
  </si>
  <si>
    <t>Encargado Depto. de Contabilidad</t>
  </si>
  <si>
    <t>ALTICE DOMINICANA, S. A.</t>
  </si>
  <si>
    <t xml:space="preserve">AGENCIA DE VIAJES MILENA TOURS, SRL
</t>
  </si>
  <si>
    <t>AL 30 DE JUNIO 2025</t>
  </si>
  <si>
    <t>CONTRATO: 138-2024, BS-0000045-2025, ADENDA 038-2025, BS-0002658-2025, HOSPEDAJES DEL 27/2 AL 2/3/2025</t>
  </si>
  <si>
    <t>CONTRATO: 138-2024, BS-0000045-2025, ADENDA 038-2025, BS-0002658-2025, HOSPEDAJES, DEL 27/2 AL 02/03/2025</t>
  </si>
  <si>
    <t>CONTRATO: 138-2024, BS-0000045-2025, ADENDA 038-2025, BS-0002658-2025, HOSPEDAJES DEL 7 AL 8/2/2025</t>
  </si>
  <si>
    <t>CONTRATO: 138-2024, BS-0000045-2025, ADENDA 038-2025, BS-0002658-2025, HOSPEDAJES DEL 12 AL 13/03/2025</t>
  </si>
  <si>
    <t>CONTRATO: 138-2024, BS-0000045-2025, ADENDA 038-2025, BS-0002658-2025, HOSPEDAJES DEL 7 AL 8/3/2025</t>
  </si>
  <si>
    <t>CONTRATO: 138-2024, BS-0000045-2025, ADENDA 038-2025, BS-0002658-2025, HOSPEDAJES DEL 7 AL 9/3/2025</t>
  </si>
  <si>
    <t>CONTRATO: 138-2024, BS-0000045-2025, ADENDA 038-2025, BS-0002658-2025, HOSPEDAJES DEL 28 AL 30/1/2025</t>
  </si>
  <si>
    <t>CONTRATO: 138-2024, BS-0000045-2025, ADENDA 038-2025, BS-0002658-2025, HOSPEDAJES DEL 12 AL 15/2/2025</t>
  </si>
  <si>
    <t>SERV. TELEFONICO JUNIO/2025, CONTRATO: 1774075</t>
  </si>
  <si>
    <t>SERV. TELEFONICOJUNIO/2025, CONTRATO:3720934</t>
  </si>
  <si>
    <t>SERV. TELEFONICO JUNIO/2025, CONTRATO: 4127720</t>
  </si>
  <si>
    <t>SERV. TELEFONICO JUNIO/2025, CONTRATO:6816945</t>
  </si>
  <si>
    <t>SERV. TELECABLE JUNIO/2025, CONTRATO: 8168335.</t>
  </si>
  <si>
    <t>SERV. TELEFONICO JUNIO/2025, CONTRATO: 92012579</t>
  </si>
  <si>
    <t>SERV. TELEFONICO MAYO/2025, CONTRATO: 92605763</t>
  </si>
  <si>
    <t xml:space="preserve">SITCOM SRL
</t>
  </si>
  <si>
    <t>CONTRATO 020-2024, BS-0001715-2024, 544 TICKETS DE COMBUSTIBLE, JUNIO/2025</t>
  </si>
  <si>
    <t xml:space="preserve">VIAJERSA SRL
</t>
  </si>
  <si>
    <t>CONTRATO 044-2025, BS-0004394-2025, 1 BOLETO AEREO SDQ-EWR-SDQ</t>
  </si>
  <si>
    <t>CONTRATO 044-2025, BS-0004394-2025, 2 BOLETOS AEREOS JFK-YUL-SDQ</t>
  </si>
  <si>
    <t>CONTRATO 044-2025, BS-0004394-2025, SEGURO DE VIAJE.</t>
  </si>
  <si>
    <t>CONTRATO 044-2025, BS-0004394-2025, SEGURO DE VIAJE</t>
  </si>
  <si>
    <t>CONTRATO 044-2025, BS-0004394-2025, SEGURO DE VIAJE .</t>
  </si>
  <si>
    <t>CONTRATO 044-2025, BS-0004394-2025, 5 BOLETOS AEREOS SDQ-MIA-SDQ</t>
  </si>
  <si>
    <t>CONTRATO 044-2025, BS-0004394-2025, 1 BOLETO AEREO SDQ-MIA</t>
  </si>
  <si>
    <t>CONTRATO 044-2025, BS-0004394-2025, 1  BOLETO AEREO SDQ-CUN-PUJ-SDQ</t>
  </si>
  <si>
    <t xml:space="preserve">CONSTRUCTORA NEXTUM SRL
</t>
  </si>
  <si>
    <t>O/C 00118, SERVICIO DE PINTURA EN EL AEROPUERTO JOAQUIN BALAGUER</t>
  </si>
  <si>
    <t xml:space="preserve">PLANETA AZUL SA
</t>
  </si>
  <si>
    <t>O/C 00465, 46 BOTELLONES DE AGUA DE 5 GALONES.</t>
  </si>
  <si>
    <t>O/C 00465, 31 BOTELLONES DE AGUA DE 5 GALONES.</t>
  </si>
  <si>
    <t>O/C 00465, 67 BOTELLONES DE AGUA DE 5 GALONES.</t>
  </si>
  <si>
    <t>OC 00465, 37 BOTELLONES DE AGUA DE 5 GALONES.</t>
  </si>
  <si>
    <t>O/C 00465, 60 BOTELLONES DE AGUA DE 5 GALONES.</t>
  </si>
  <si>
    <t>O/C 00465, 25 BOTELLONES DE AGUA DE 5 GALONES.</t>
  </si>
  <si>
    <t>O/C 00465, 56 BOTELLONES DE AGUA DE 5 GALONES.</t>
  </si>
  <si>
    <t>O/C 00465, 45 BOTELLONES DE AGUA DE 5 GALONES.</t>
  </si>
  <si>
    <t>O/C 00465, 40 BOTELLONES DE AGUA DE 5 GALONES.</t>
  </si>
  <si>
    <t>O/C 00465, 70 BOTELLONES DE AGUA DE 5 GALONES.</t>
  </si>
  <si>
    <t>O/C 00465, 82 BOTELLONES DE AGUA DE 5 GALONES.</t>
  </si>
  <si>
    <t>O/C 00465, 97 BOTELLONES DE AGUA DE 5 GALONES.</t>
  </si>
  <si>
    <t>O/C 00465, 101 BOTELLONES DE AGUA DE 5 GALONES.</t>
  </si>
  <si>
    <t>O/C 00465, 28 BOTELLONES DE AGUA DE 5 GALONES.</t>
  </si>
  <si>
    <t>O/C 00465, 18 BOTELLONES DE AGUA DE 5 GALONES.</t>
  </si>
  <si>
    <t>O/C 00465, 24 BOTELLONES DE AGUA DE 5 GALONES.</t>
  </si>
  <si>
    <t>O/C 00465, 20 BOTELLONES DE AGUA DE 5 GALONES.</t>
  </si>
  <si>
    <t>O/C 00465, 30 BOTELLONES DE AGUA DE 5 GALONES.</t>
  </si>
  <si>
    <t>CONTRATO N0.043-2025, BS-0004395-2025, 6 BOLETOS AEREO SDQ MIA SEQ</t>
  </si>
  <si>
    <t xml:space="preserve">JARDIN ILUSIONES SRL
</t>
  </si>
  <si>
    <t>O/C 00186, 3  PUCHERO DE  ROSAS IMP Y FOLLAGE.</t>
  </si>
  <si>
    <t>O/C 00186, 6 PUCHERO DE FOLLAGE.</t>
  </si>
  <si>
    <t xml:space="preserve">CREACIONES SORIVEL, SRL
</t>
  </si>
  <si>
    <t>O/C 00185  1 CORONA FUNEBRE</t>
  </si>
  <si>
    <t>O/C 00185  1 CORONA FUNEBRE.</t>
  </si>
  <si>
    <t xml:space="preserve">ALTICE DOMINICANA, S. A.
</t>
  </si>
  <si>
    <t>SERV. TELEFONICO JUNIO/2025, CONTRATO: 1756253</t>
  </si>
  <si>
    <t xml:space="preserve">EDITORA CORRIPIO, SAS
</t>
  </si>
  <si>
    <t>O/C 00121, IMPRESION DE 1,000 BROCHURE, 100 REVISTAS Y 1,000 TARJETAS</t>
  </si>
  <si>
    <t xml:space="preserve">UNITED PETROLEUM GRUPO HAINA, SRL
</t>
  </si>
  <si>
    <t>CONTRATO: 021-2024, BS-0001852-2024, 244 TICKETS DE COMBUSTIBLE ASIGNADO AL AIPC, JUNIO/2025.</t>
  </si>
  <si>
    <t xml:space="preserve">VELEZ IMPORT. S.R.L
</t>
  </si>
  <si>
    <t>OC 000355, ADQUISICION DE 1830 RESMAS DE PAPEL BOND PARA USO DEL IDAC Y SUS DEPENDENCIAS</t>
  </si>
  <si>
    <t xml:space="preserve">GLOBAL PROMO JO LE SRL
</t>
  </si>
  <si>
    <t>OC 00095, ADQUISICION DE STAND Y CONTRATACION DE SERVICIO DE IMPRECION</t>
  </si>
  <si>
    <t xml:space="preserve">DIVERSIDAD DE ARTICULOS DIVERSIDART SRL
</t>
  </si>
  <si>
    <t>O/C 00203, 20 CAFETERAS ELECTRICAS 42 TAZAS</t>
  </si>
  <si>
    <t>FVC00000120</t>
  </si>
  <si>
    <t>FVC00000139</t>
  </si>
  <si>
    <t>FVC00000131</t>
  </si>
  <si>
    <t>FVC00000157</t>
  </si>
  <si>
    <t>FVC00000132</t>
  </si>
  <si>
    <t>FVC00000138</t>
  </si>
  <si>
    <t>FVC00000124</t>
  </si>
  <si>
    <t>FVC00000119</t>
  </si>
  <si>
    <t>FG-0007-2025</t>
  </si>
  <si>
    <t>8620-2893</t>
  </si>
  <si>
    <t>8620-2939</t>
  </si>
  <si>
    <t>8620-3083</t>
  </si>
  <si>
    <t>8035-7565</t>
  </si>
  <si>
    <t>2015-125</t>
  </si>
  <si>
    <t>2015-224</t>
  </si>
  <si>
    <t>2015-302</t>
  </si>
  <si>
    <t>8035-7462</t>
  </si>
  <si>
    <t>8035-7514</t>
  </si>
  <si>
    <t>8035-7572</t>
  </si>
  <si>
    <t>8035-7621</t>
  </si>
  <si>
    <t>8035-7434</t>
  </si>
  <si>
    <t>8035-7487</t>
  </si>
  <si>
    <t>8035-7539</t>
  </si>
  <si>
    <t>8035-7603</t>
  </si>
  <si>
    <t>8035-7651</t>
  </si>
  <si>
    <t>01-FC-17847</t>
  </si>
  <si>
    <t>01-FC-17841</t>
  </si>
  <si>
    <t>VFR-178841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</si>
</sst>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</cellStyleXfs>
  <cellXfs count="4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vertical="center" wrapText="1"/>
      <protection locked="0"/>
    </xf>
    <xf numFmtId="0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" xfId="0" applyNumberFormat="1" applyFont="1" applyFill="1" applyBorder="1" applyAlignment="1" applyProtection="1">
      <alignment vertical="center" wrapText="1"/>
      <protection locked="0"/>
    </xf>
    <xf numFmtId="4" fontId="4" fillId="4" borderId="3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14" fontId="4" fillId="4" borderId="3" xfId="0" applyNumberFormat="1" applyFont="1" applyFill="1" applyBorder="1" applyAlignment="1" applyProtection="1">
      <alignment horizontal="center" vertical="center" wrapText="1"/>
    </xf>
    <xf numFmtId="14" fontId="4" fillId="0" borderId="3" xfId="0" applyNumberFormat="1" applyFont="1" applyFill="1" applyBorder="1" applyAlignment="1" applyProtection="1">
      <alignment horizontal="center" vertical="center" wrapText="1"/>
    </xf>
    <xf numFmtId="4" fontId="4" fillId="4" borderId="3" xfId="0" applyNumberFormat="1" applyFont="1" applyFill="1" applyBorder="1" applyAlignment="1" applyProtection="1">
      <alignment horizontal="right" vertical="center" wrapText="1"/>
    </xf>
    <xf numFmtId="4" fontId="4" fillId="0" borderId="3" xfId="0" applyNumberFormat="1" applyFont="1" applyFill="1" applyBorder="1" applyAlignment="1" applyProtection="1">
      <alignment horizontal="right" vertical="center" wrapText="1"/>
    </xf>
    <xf numFmtId="0" fontId="0" fillId="4" borderId="3" xfId="0" applyFill="1" applyBorder="1"/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0" applyNumberFormat="1" applyFont="1" applyFill="1" applyBorder="1" applyAlignment="1" applyProtection="1">
      <alignment horizontal="right" vertical="center" wrapText="1"/>
      <protection locked="0"/>
    </xf>
    <xf numFmtId="14" fontId="10" fillId="0" borderId="3" xfId="5" applyNumberFormat="1" applyFont="1" applyFill="1" applyBorder="1" applyAlignment="1">
      <alignment horizontal="center" vertical="center"/>
    </xf>
    <xf numFmtId="14" fontId="10" fillId="4" borderId="3" xfId="5" applyNumberFormat="1" applyFont="1" applyFill="1" applyBorder="1" applyAlignment="1">
      <alignment horizontal="center" vertical="center"/>
    </xf>
    <xf numFmtId="4" fontId="3" fillId="4" borderId="4" xfId="0" applyNumberFormat="1" applyFont="1" applyFill="1" applyBorder="1" applyAlignment="1" applyProtection="1">
      <alignment vertical="center" wrapText="1"/>
      <protection locked="0"/>
    </xf>
    <xf numFmtId="0" fontId="3" fillId="4" borderId="4" xfId="0" applyNumberFormat="1" applyFont="1" applyFill="1" applyBorder="1" applyAlignment="1" applyProtection="1">
      <alignment vertical="center" wrapText="1"/>
      <protection locked="0"/>
    </xf>
    <xf numFmtId="4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3" xfId="0" applyFont="1" applyFill="1" applyBorder="1"/>
    <xf numFmtId="0" fontId="11" fillId="4" borderId="3" xfId="0" applyFont="1" applyFill="1" applyBorder="1"/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3" xfId="0" applyFont="1" applyFill="1" applyBorder="1" applyAlignment="1">
      <alignment vertical="center"/>
    </xf>
    <xf numFmtId="0" fontId="11" fillId="4" borderId="3" xfId="0" applyFont="1" applyFill="1" applyBorder="1" applyAlignment="1">
      <alignment vertical="center"/>
    </xf>
  </cellXfs>
  <cellStyles count="9">
    <cellStyle name="Normal" xfId="0" builtinId="0"/>
    <cellStyle name="Normal 10" xfId="7"/>
    <cellStyle name="Normal 15" xfId="6"/>
    <cellStyle name="Normal 18" xfId="8"/>
    <cellStyle name="Normal 2" xfId="1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M84"/>
  <sheetViews>
    <sheetView tabSelected="1" topLeftCell="A40" workbookViewId="0">
      <selection activeCell="D24" sqref="D24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40" t="s">
        <v>0</v>
      </c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2:13" ht="18" customHeight="1">
      <c r="B2" s="1"/>
      <c r="C2" s="38" t="s">
        <v>17</v>
      </c>
      <c r="D2" s="38"/>
      <c r="E2" s="38"/>
      <c r="F2" s="1"/>
      <c r="G2" s="1"/>
      <c r="H2" s="24"/>
      <c r="I2" s="1"/>
      <c r="J2" s="1"/>
      <c r="K2" s="1"/>
      <c r="L2" s="1"/>
    </row>
    <row r="3" spans="2:13" ht="15.75" customHeight="1">
      <c r="B3" s="1"/>
      <c r="C3" s="41" t="s">
        <v>20</v>
      </c>
      <c r="D3" s="41"/>
      <c r="E3" s="4"/>
      <c r="F3" s="1"/>
      <c r="G3" s="42"/>
      <c r="H3" s="42"/>
      <c r="I3" s="42"/>
      <c r="J3" s="42"/>
      <c r="K3" s="42"/>
      <c r="L3" s="42"/>
      <c r="M3" s="42"/>
    </row>
    <row r="4" spans="2:13" ht="9.75" customHeight="1">
      <c r="B4" s="1"/>
      <c r="C4" s="3"/>
      <c r="D4" s="3"/>
      <c r="E4" s="1"/>
      <c r="F4" s="1"/>
      <c r="G4" s="3"/>
      <c r="H4" s="24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24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24"/>
      <c r="I6" s="44" t="s">
        <v>18</v>
      </c>
      <c r="J6" s="44"/>
      <c r="K6" s="44"/>
      <c r="L6" s="44"/>
      <c r="M6" s="44"/>
    </row>
    <row r="7" spans="2:13" ht="15.75" customHeight="1">
      <c r="B7" s="1"/>
      <c r="C7" s="3"/>
      <c r="D7" s="3"/>
      <c r="E7" s="1"/>
      <c r="F7" s="1"/>
      <c r="G7" s="3"/>
      <c r="H7" s="24"/>
      <c r="I7" s="5"/>
      <c r="J7" s="5"/>
      <c r="K7" s="44" t="s">
        <v>62</v>
      </c>
      <c r="L7" s="44"/>
      <c r="M7" s="44"/>
    </row>
    <row r="8" spans="2:13" ht="15.75" customHeight="1">
      <c r="B8" s="1"/>
      <c r="C8" s="3"/>
      <c r="D8" s="3"/>
      <c r="E8" s="9"/>
      <c r="F8" s="9"/>
      <c r="G8" s="8"/>
      <c r="H8" s="8"/>
      <c r="I8" s="10"/>
      <c r="J8" s="5"/>
      <c r="K8" s="5"/>
      <c r="L8" s="44" t="s">
        <v>19</v>
      </c>
      <c r="M8" s="44"/>
    </row>
    <row r="9" spans="2:13" ht="15.75" customHeight="1">
      <c r="B9" s="1"/>
      <c r="C9" s="3"/>
      <c r="D9" s="3"/>
      <c r="E9" s="1"/>
      <c r="F9" s="1"/>
      <c r="G9" s="3"/>
      <c r="H9" s="7"/>
      <c r="I9" s="44" t="s">
        <v>29</v>
      </c>
      <c r="J9" s="44"/>
      <c r="K9" s="44"/>
      <c r="L9" s="44"/>
      <c r="M9" s="44"/>
    </row>
    <row r="10" spans="2:13" ht="5.25" customHeight="1" thickBot="1">
      <c r="B10" s="1"/>
      <c r="C10" s="1"/>
      <c r="D10" s="1"/>
      <c r="E10" s="1"/>
      <c r="F10" s="1"/>
      <c r="G10" s="1"/>
      <c r="H10" s="24"/>
      <c r="I10" s="43"/>
      <c r="J10" s="43"/>
      <c r="K10" s="43"/>
      <c r="L10" s="43"/>
      <c r="M10" s="43"/>
    </row>
    <row r="11" spans="2:13" ht="30" customHeight="1">
      <c r="B11" s="25" t="s">
        <v>27</v>
      </c>
      <c r="C11" s="26" t="s">
        <v>7</v>
      </c>
      <c r="D11" s="27" t="s">
        <v>15</v>
      </c>
      <c r="E11" s="26" t="s">
        <v>12</v>
      </c>
      <c r="F11" s="26" t="s">
        <v>30</v>
      </c>
      <c r="G11" s="26" t="s">
        <v>1</v>
      </c>
      <c r="H11" s="28" t="s">
        <v>14</v>
      </c>
      <c r="I11" s="26" t="s">
        <v>2</v>
      </c>
      <c r="J11" s="26" t="s">
        <v>3</v>
      </c>
      <c r="K11" s="26" t="s">
        <v>4</v>
      </c>
      <c r="L11" s="26" t="s">
        <v>5</v>
      </c>
      <c r="M11" s="29" t="s">
        <v>16</v>
      </c>
    </row>
    <row r="12" spans="2:13" s="6" customFormat="1" ht="50.1" customHeight="1">
      <c r="B12" s="11">
        <v>1</v>
      </c>
      <c r="C12" s="11" t="s">
        <v>8</v>
      </c>
      <c r="D12" s="14" t="s">
        <v>6</v>
      </c>
      <c r="E12" s="14" t="s">
        <v>52</v>
      </c>
      <c r="F12" s="22">
        <v>6331217.7000000002</v>
      </c>
      <c r="G12" s="20">
        <v>42824</v>
      </c>
      <c r="H12" s="13">
        <f>G12+30</f>
        <v>42854</v>
      </c>
      <c r="I12" s="12"/>
      <c r="J12" s="12"/>
      <c r="K12" s="12"/>
      <c r="L12" s="22">
        <v>6331217.7000000002</v>
      </c>
      <c r="M12" s="12"/>
    </row>
    <row r="13" spans="2:13" s="6" customFormat="1" ht="50.1" customHeight="1">
      <c r="B13" s="15">
        <v>2</v>
      </c>
      <c r="C13" s="15" t="s">
        <v>11</v>
      </c>
      <c r="D13" s="16" t="s">
        <v>34</v>
      </c>
      <c r="E13" s="16" t="s">
        <v>38</v>
      </c>
      <c r="F13" s="21">
        <v>128491.38</v>
      </c>
      <c r="G13" s="19">
        <v>43787</v>
      </c>
      <c r="H13" s="18">
        <f t="shared" ref="H13:H23" si="0">G13+30</f>
        <v>43817</v>
      </c>
      <c r="I13" s="17"/>
      <c r="J13" s="17"/>
      <c r="K13" s="17"/>
      <c r="L13" s="21">
        <v>128491.38</v>
      </c>
      <c r="M13" s="17"/>
    </row>
    <row r="14" spans="2:13" s="6" customFormat="1" ht="50.1" customHeight="1">
      <c r="B14" s="11">
        <v>3</v>
      </c>
      <c r="C14" s="11" t="s">
        <v>10</v>
      </c>
      <c r="D14" s="14" t="s">
        <v>35</v>
      </c>
      <c r="E14" s="14" t="s">
        <v>39</v>
      </c>
      <c r="F14" s="22">
        <v>2125416</v>
      </c>
      <c r="G14" s="20">
        <v>44340</v>
      </c>
      <c r="H14" s="13">
        <f t="shared" si="0"/>
        <v>44370</v>
      </c>
      <c r="I14" s="12"/>
      <c r="J14" s="12"/>
      <c r="K14" s="12"/>
      <c r="L14" s="22">
        <v>2125416</v>
      </c>
      <c r="M14" s="12"/>
    </row>
    <row r="15" spans="2:13" ht="50.1" customHeight="1">
      <c r="B15" s="15">
        <v>4</v>
      </c>
      <c r="C15" s="15" t="s">
        <v>9</v>
      </c>
      <c r="D15" s="16" t="s">
        <v>26</v>
      </c>
      <c r="E15" s="16" t="s">
        <v>13</v>
      </c>
      <c r="F15" s="21">
        <v>6641730.5199999996</v>
      </c>
      <c r="G15" s="19">
        <v>45071</v>
      </c>
      <c r="H15" s="18">
        <f t="shared" si="0"/>
        <v>45101</v>
      </c>
      <c r="I15" s="17"/>
      <c r="J15" s="17"/>
      <c r="K15" s="17"/>
      <c r="L15" s="21">
        <v>6641730.5199999996</v>
      </c>
      <c r="M15" s="17"/>
    </row>
    <row r="16" spans="2:13" s="6" customFormat="1" ht="50.1" customHeight="1">
      <c r="B16" s="11">
        <v>5</v>
      </c>
      <c r="C16" s="11" t="s">
        <v>31</v>
      </c>
      <c r="D16" s="14" t="s">
        <v>33</v>
      </c>
      <c r="E16" s="14" t="s">
        <v>32</v>
      </c>
      <c r="F16" s="22">
        <v>493240</v>
      </c>
      <c r="G16" s="20">
        <v>45145</v>
      </c>
      <c r="H16" s="13">
        <f t="shared" si="0"/>
        <v>45175</v>
      </c>
      <c r="I16" s="12"/>
      <c r="J16" s="12"/>
      <c r="K16" s="12"/>
      <c r="L16" s="22">
        <v>493240</v>
      </c>
      <c r="M16" s="12"/>
    </row>
    <row r="17" spans="2:13" ht="54.95" customHeight="1">
      <c r="B17" s="15">
        <v>6</v>
      </c>
      <c r="C17" s="15" t="s">
        <v>37</v>
      </c>
      <c r="D17" s="16" t="s">
        <v>35</v>
      </c>
      <c r="E17" s="16" t="s">
        <v>36</v>
      </c>
      <c r="F17" s="21">
        <v>11643634.859999999</v>
      </c>
      <c r="G17" s="19">
        <v>45343</v>
      </c>
      <c r="H17" s="18">
        <f t="shared" si="0"/>
        <v>45373</v>
      </c>
      <c r="I17" s="17"/>
      <c r="J17" s="17"/>
      <c r="K17" s="17"/>
      <c r="L17" s="21">
        <v>11643634.859999999</v>
      </c>
      <c r="M17" s="17"/>
    </row>
    <row r="18" spans="2:13" s="6" customFormat="1" ht="50.1" customHeight="1">
      <c r="B18" s="11">
        <v>7</v>
      </c>
      <c r="C18" s="11" t="s">
        <v>40</v>
      </c>
      <c r="D18" s="14" t="s">
        <v>41</v>
      </c>
      <c r="E18" s="14" t="s">
        <v>42</v>
      </c>
      <c r="F18" s="22">
        <v>56404</v>
      </c>
      <c r="G18" s="20">
        <v>45460</v>
      </c>
      <c r="H18" s="13">
        <f t="shared" si="0"/>
        <v>45490</v>
      </c>
      <c r="I18" s="12"/>
      <c r="J18" s="12"/>
      <c r="K18" s="12"/>
      <c r="L18" s="22">
        <v>56404</v>
      </c>
      <c r="M18" s="12"/>
    </row>
    <row r="19" spans="2:13" ht="50.1" customHeight="1">
      <c r="B19" s="15">
        <v>8</v>
      </c>
      <c r="C19" s="15" t="s">
        <v>43</v>
      </c>
      <c r="D19" s="16" t="s">
        <v>44</v>
      </c>
      <c r="E19" s="16" t="s">
        <v>45</v>
      </c>
      <c r="F19" s="21">
        <v>30000</v>
      </c>
      <c r="G19" s="19">
        <v>45540</v>
      </c>
      <c r="H19" s="18">
        <f t="shared" si="0"/>
        <v>45570</v>
      </c>
      <c r="I19" s="17"/>
      <c r="J19" s="17"/>
      <c r="K19" s="17"/>
      <c r="L19" s="21">
        <v>30000</v>
      </c>
      <c r="M19" s="17"/>
    </row>
    <row r="20" spans="2:13" s="6" customFormat="1" ht="50.1" customHeight="1">
      <c r="B20" s="11">
        <v>9</v>
      </c>
      <c r="C20" s="11" t="s">
        <v>46</v>
      </c>
      <c r="D20" s="14" t="s">
        <v>47</v>
      </c>
      <c r="E20" s="14" t="s">
        <v>48</v>
      </c>
      <c r="F20" s="22">
        <v>79570.350000000006</v>
      </c>
      <c r="G20" s="20">
        <v>45540</v>
      </c>
      <c r="H20" s="13">
        <f t="shared" si="0"/>
        <v>45570</v>
      </c>
      <c r="I20" s="12"/>
      <c r="J20" s="12"/>
      <c r="K20" s="12"/>
      <c r="L20" s="22">
        <v>79570.350000000006</v>
      </c>
      <c r="M20" s="12"/>
    </row>
    <row r="21" spans="2:13" s="6" customFormat="1" ht="50.1" customHeight="1">
      <c r="B21" s="15">
        <v>10</v>
      </c>
      <c r="C21" s="15" t="s">
        <v>51</v>
      </c>
      <c r="D21" s="16" t="s">
        <v>49</v>
      </c>
      <c r="E21" s="16" t="s">
        <v>50</v>
      </c>
      <c r="F21" s="21">
        <v>74307</v>
      </c>
      <c r="G21" s="19">
        <v>45625</v>
      </c>
      <c r="H21" s="18">
        <f t="shared" si="0"/>
        <v>45655</v>
      </c>
      <c r="I21" s="17"/>
      <c r="J21" s="23"/>
      <c r="K21" s="23"/>
      <c r="L21" s="21">
        <v>74307</v>
      </c>
      <c r="M21" s="17"/>
    </row>
    <row r="22" spans="2:13" s="6" customFormat="1" ht="50.1" customHeight="1">
      <c r="B22" s="11">
        <v>11</v>
      </c>
      <c r="C22" s="11" t="s">
        <v>57</v>
      </c>
      <c r="D22" s="14" t="s">
        <v>53</v>
      </c>
      <c r="E22" s="14" t="s">
        <v>54</v>
      </c>
      <c r="F22" s="22">
        <v>342200</v>
      </c>
      <c r="G22" s="30">
        <v>45644</v>
      </c>
      <c r="H22" s="13">
        <f t="shared" si="0"/>
        <v>45674</v>
      </c>
      <c r="I22" s="12"/>
      <c r="J22" s="36"/>
      <c r="K22" s="22"/>
      <c r="L22" s="22">
        <v>342200</v>
      </c>
      <c r="M22" s="12"/>
    </row>
    <row r="23" spans="2:13" s="6" customFormat="1" ht="50.1" customHeight="1">
      <c r="B23" s="15">
        <v>12</v>
      </c>
      <c r="C23" s="15" t="s">
        <v>58</v>
      </c>
      <c r="D23" s="16" t="s">
        <v>55</v>
      </c>
      <c r="E23" s="16" t="s">
        <v>56</v>
      </c>
      <c r="F23" s="21">
        <v>809000.4</v>
      </c>
      <c r="G23" s="31">
        <v>45644</v>
      </c>
      <c r="H23" s="18">
        <f t="shared" si="0"/>
        <v>45674</v>
      </c>
      <c r="I23" s="17"/>
      <c r="J23" s="37"/>
      <c r="K23" s="21"/>
      <c r="L23" s="21">
        <v>809000.4</v>
      </c>
      <c r="M23" s="17"/>
    </row>
    <row r="24" spans="2:13" s="6" customFormat="1" ht="50.1" customHeight="1">
      <c r="B24" s="11">
        <v>13</v>
      </c>
      <c r="C24" s="11">
        <v>6399</v>
      </c>
      <c r="D24" s="45" t="s">
        <v>61</v>
      </c>
      <c r="E24" s="45" t="s">
        <v>63</v>
      </c>
      <c r="F24" s="22">
        <v>206539.2</v>
      </c>
      <c r="G24" s="30">
        <v>45824</v>
      </c>
      <c r="H24" s="13">
        <f>G24+30</f>
        <v>45854</v>
      </c>
      <c r="I24" s="22">
        <v>206539.2</v>
      </c>
      <c r="J24" s="36"/>
      <c r="K24" s="22"/>
      <c r="L24" s="22"/>
      <c r="M24" s="12"/>
    </row>
    <row r="25" spans="2:13" s="6" customFormat="1" ht="50.1" customHeight="1">
      <c r="B25" s="15">
        <v>14</v>
      </c>
      <c r="C25" s="15">
        <v>6398</v>
      </c>
      <c r="D25" s="46" t="s">
        <v>61</v>
      </c>
      <c r="E25" s="46" t="s">
        <v>64</v>
      </c>
      <c r="F25" s="21">
        <v>190746</v>
      </c>
      <c r="G25" s="31">
        <v>45824</v>
      </c>
      <c r="H25" s="18">
        <f t="shared" ref="H25:H78" si="1">G25+30</f>
        <v>45854</v>
      </c>
      <c r="I25" s="21">
        <v>190746</v>
      </c>
      <c r="J25" s="37"/>
      <c r="K25" s="21"/>
      <c r="L25" s="21"/>
      <c r="M25" s="17"/>
    </row>
    <row r="26" spans="2:13" s="6" customFormat="1" ht="50.1" customHeight="1">
      <c r="B26" s="11">
        <v>15</v>
      </c>
      <c r="C26" s="11">
        <v>6397</v>
      </c>
      <c r="D26" s="45" t="s">
        <v>61</v>
      </c>
      <c r="E26" s="45" t="s">
        <v>65</v>
      </c>
      <c r="F26" s="22">
        <v>35700</v>
      </c>
      <c r="G26" s="30">
        <v>45824</v>
      </c>
      <c r="H26" s="13">
        <f t="shared" si="1"/>
        <v>45854</v>
      </c>
      <c r="I26" s="22">
        <v>35700</v>
      </c>
      <c r="J26" s="36"/>
      <c r="K26" s="22"/>
      <c r="L26" s="22"/>
      <c r="M26" s="12"/>
    </row>
    <row r="27" spans="2:13" s="6" customFormat="1" ht="50.1" customHeight="1">
      <c r="B27" s="15">
        <v>16</v>
      </c>
      <c r="C27" s="15">
        <v>6383</v>
      </c>
      <c r="D27" s="46" t="s">
        <v>61</v>
      </c>
      <c r="E27" s="46" t="s">
        <v>65</v>
      </c>
      <c r="F27" s="21">
        <v>9906</v>
      </c>
      <c r="G27" s="31">
        <v>45824</v>
      </c>
      <c r="H27" s="18">
        <f t="shared" si="1"/>
        <v>45854</v>
      </c>
      <c r="I27" s="21">
        <v>9906</v>
      </c>
      <c r="J27" s="37"/>
      <c r="K27" s="21"/>
      <c r="L27" s="21"/>
      <c r="M27" s="17"/>
    </row>
    <row r="28" spans="2:13" s="6" customFormat="1" ht="50.1" customHeight="1">
      <c r="B28" s="11">
        <v>17</v>
      </c>
      <c r="C28" s="11">
        <v>6382</v>
      </c>
      <c r="D28" s="45" t="s">
        <v>61</v>
      </c>
      <c r="E28" s="45" t="s">
        <v>66</v>
      </c>
      <c r="F28" s="22">
        <v>9906</v>
      </c>
      <c r="G28" s="30">
        <v>45824</v>
      </c>
      <c r="H28" s="13">
        <f t="shared" si="1"/>
        <v>45854</v>
      </c>
      <c r="I28" s="22">
        <v>9906</v>
      </c>
      <c r="J28" s="36"/>
      <c r="K28" s="22"/>
      <c r="L28" s="22"/>
      <c r="M28" s="12"/>
    </row>
    <row r="29" spans="2:13" s="6" customFormat="1" ht="50.1" customHeight="1">
      <c r="B29" s="15">
        <v>18</v>
      </c>
      <c r="C29" s="15">
        <v>6384</v>
      </c>
      <c r="D29" s="46" t="s">
        <v>61</v>
      </c>
      <c r="E29" s="46" t="s">
        <v>67</v>
      </c>
      <c r="F29" s="21">
        <v>10858.01</v>
      </c>
      <c r="G29" s="31">
        <v>45824</v>
      </c>
      <c r="H29" s="18">
        <f t="shared" si="1"/>
        <v>45854</v>
      </c>
      <c r="I29" s="21">
        <v>10858.01</v>
      </c>
      <c r="J29" s="37"/>
      <c r="K29" s="21"/>
      <c r="L29" s="21"/>
      <c r="M29" s="17"/>
    </row>
    <row r="30" spans="2:13" s="6" customFormat="1" ht="50.1" customHeight="1">
      <c r="B30" s="11">
        <v>19</v>
      </c>
      <c r="C30" s="11">
        <v>6385</v>
      </c>
      <c r="D30" s="45" t="s">
        <v>61</v>
      </c>
      <c r="E30" s="45" t="s">
        <v>68</v>
      </c>
      <c r="F30" s="22">
        <v>20380</v>
      </c>
      <c r="G30" s="30">
        <v>45824</v>
      </c>
      <c r="H30" s="13">
        <f t="shared" si="1"/>
        <v>45854</v>
      </c>
      <c r="I30" s="22">
        <v>20380</v>
      </c>
      <c r="J30" s="36"/>
      <c r="K30" s="22"/>
      <c r="L30" s="22"/>
      <c r="M30" s="12"/>
    </row>
    <row r="31" spans="2:13" s="6" customFormat="1" ht="50.1" customHeight="1">
      <c r="B31" s="15">
        <v>20</v>
      </c>
      <c r="C31" s="15">
        <v>6387</v>
      </c>
      <c r="D31" s="46" t="s">
        <v>61</v>
      </c>
      <c r="E31" s="46" t="s">
        <v>69</v>
      </c>
      <c r="F31" s="21">
        <v>32282.67</v>
      </c>
      <c r="G31" s="31">
        <v>45824</v>
      </c>
      <c r="H31" s="18">
        <f t="shared" si="1"/>
        <v>45854</v>
      </c>
      <c r="I31" s="21">
        <v>32282.67</v>
      </c>
      <c r="J31" s="37"/>
      <c r="K31" s="21"/>
      <c r="L31" s="21"/>
      <c r="M31" s="17"/>
    </row>
    <row r="32" spans="2:13" s="6" customFormat="1" ht="50.1" customHeight="1">
      <c r="B32" s="11">
        <v>21</v>
      </c>
      <c r="C32" s="11">
        <v>6380</v>
      </c>
      <c r="D32" s="45" t="s">
        <v>61</v>
      </c>
      <c r="E32" s="45" t="s">
        <v>70</v>
      </c>
      <c r="F32" s="22">
        <v>22999.97</v>
      </c>
      <c r="G32" s="30">
        <v>45824</v>
      </c>
      <c r="H32" s="13">
        <f t="shared" si="1"/>
        <v>45854</v>
      </c>
      <c r="I32" s="22">
        <v>22999.97</v>
      </c>
      <c r="J32" s="36"/>
      <c r="K32" s="22"/>
      <c r="L32" s="22"/>
      <c r="M32" s="12"/>
    </row>
    <row r="33" spans="2:13" s="6" customFormat="1" ht="50.1" customHeight="1">
      <c r="B33" s="15">
        <v>22</v>
      </c>
      <c r="C33" s="15">
        <v>478774</v>
      </c>
      <c r="D33" s="46" t="s">
        <v>60</v>
      </c>
      <c r="E33" s="46" t="s">
        <v>71</v>
      </c>
      <c r="F33" s="21">
        <v>3570.95</v>
      </c>
      <c r="G33" s="31">
        <v>45834</v>
      </c>
      <c r="H33" s="18">
        <f t="shared" si="1"/>
        <v>45864</v>
      </c>
      <c r="I33" s="21">
        <v>3570.95</v>
      </c>
      <c r="J33" s="37"/>
      <c r="K33" s="21"/>
      <c r="L33" s="21"/>
      <c r="M33" s="17"/>
    </row>
    <row r="34" spans="2:13" s="6" customFormat="1" ht="50.1" customHeight="1">
      <c r="B34" s="11">
        <v>23</v>
      </c>
      <c r="C34" s="11">
        <v>478891</v>
      </c>
      <c r="D34" s="45" t="s">
        <v>60</v>
      </c>
      <c r="E34" s="45" t="s">
        <v>72</v>
      </c>
      <c r="F34" s="22">
        <v>38896.35</v>
      </c>
      <c r="G34" s="30">
        <v>45834</v>
      </c>
      <c r="H34" s="13">
        <f t="shared" si="1"/>
        <v>45864</v>
      </c>
      <c r="I34" s="22">
        <v>38896.35</v>
      </c>
      <c r="J34" s="36"/>
      <c r="K34" s="22"/>
      <c r="L34" s="22"/>
      <c r="M34" s="12"/>
    </row>
    <row r="35" spans="2:13" s="6" customFormat="1" ht="50.1" customHeight="1">
      <c r="B35" s="15">
        <v>24</v>
      </c>
      <c r="C35" s="15">
        <v>478929</v>
      </c>
      <c r="D35" s="46" t="s">
        <v>60</v>
      </c>
      <c r="E35" s="46" t="s">
        <v>73</v>
      </c>
      <c r="F35" s="21">
        <v>4962.4799999999996</v>
      </c>
      <c r="G35" s="31">
        <v>45834</v>
      </c>
      <c r="H35" s="18">
        <f t="shared" si="1"/>
        <v>45864</v>
      </c>
      <c r="I35" s="21">
        <v>4962.4799999999996</v>
      </c>
      <c r="J35" s="37"/>
      <c r="K35" s="21"/>
      <c r="L35" s="21"/>
      <c r="M35" s="17"/>
    </row>
    <row r="36" spans="2:13" s="6" customFormat="1" ht="50.1" customHeight="1">
      <c r="B36" s="11">
        <v>25</v>
      </c>
      <c r="C36" s="11">
        <v>479037</v>
      </c>
      <c r="D36" s="45" t="s">
        <v>60</v>
      </c>
      <c r="E36" s="45" t="s">
        <v>74</v>
      </c>
      <c r="F36" s="22">
        <v>63670.6</v>
      </c>
      <c r="G36" s="30">
        <v>45834</v>
      </c>
      <c r="H36" s="13">
        <f t="shared" si="1"/>
        <v>45864</v>
      </c>
      <c r="I36" s="22">
        <v>63670.6</v>
      </c>
      <c r="J36" s="36"/>
      <c r="K36" s="22"/>
      <c r="L36" s="22"/>
      <c r="M36" s="12"/>
    </row>
    <row r="37" spans="2:13" s="6" customFormat="1" ht="50.1" customHeight="1">
      <c r="B37" s="15">
        <v>26</v>
      </c>
      <c r="C37" s="15">
        <v>479173</v>
      </c>
      <c r="D37" s="46" t="s">
        <v>60</v>
      </c>
      <c r="E37" s="46" t="s">
        <v>75</v>
      </c>
      <c r="F37" s="21">
        <v>3825</v>
      </c>
      <c r="G37" s="31">
        <v>45834</v>
      </c>
      <c r="H37" s="18">
        <f t="shared" si="1"/>
        <v>45864</v>
      </c>
      <c r="I37" s="21">
        <v>3825</v>
      </c>
      <c r="J37" s="37"/>
      <c r="K37" s="21"/>
      <c r="L37" s="21"/>
      <c r="M37" s="17"/>
    </row>
    <row r="38" spans="2:13" s="6" customFormat="1" ht="50.1" customHeight="1">
      <c r="B38" s="11">
        <v>27</v>
      </c>
      <c r="C38" s="11">
        <v>480713</v>
      </c>
      <c r="D38" s="45" t="s">
        <v>60</v>
      </c>
      <c r="E38" s="45" t="s">
        <v>76</v>
      </c>
      <c r="F38" s="22">
        <v>3378.56</v>
      </c>
      <c r="G38" s="30">
        <v>45834</v>
      </c>
      <c r="H38" s="13">
        <f t="shared" si="1"/>
        <v>45864</v>
      </c>
      <c r="I38" s="22">
        <v>3378.56</v>
      </c>
      <c r="J38" s="36"/>
      <c r="K38" s="22"/>
      <c r="L38" s="22"/>
      <c r="M38" s="12"/>
    </row>
    <row r="39" spans="2:13" s="6" customFormat="1" ht="50.1" customHeight="1">
      <c r="B39" s="15">
        <v>28</v>
      </c>
      <c r="C39" s="15">
        <v>517268</v>
      </c>
      <c r="D39" s="46" t="s">
        <v>60</v>
      </c>
      <c r="E39" s="46" t="s">
        <v>77</v>
      </c>
      <c r="F39" s="21">
        <v>7205.61</v>
      </c>
      <c r="G39" s="31">
        <v>45834</v>
      </c>
      <c r="H39" s="18">
        <f t="shared" si="1"/>
        <v>45864</v>
      </c>
      <c r="I39" s="21">
        <v>7205.61</v>
      </c>
      <c r="J39" s="37"/>
      <c r="K39" s="21"/>
      <c r="L39" s="21"/>
      <c r="M39" s="17"/>
    </row>
    <row r="40" spans="2:13" s="6" customFormat="1" ht="50.1" customHeight="1">
      <c r="B40" s="11">
        <v>29</v>
      </c>
      <c r="C40" s="11">
        <v>578</v>
      </c>
      <c r="D40" s="45" t="s">
        <v>78</v>
      </c>
      <c r="E40" s="45" t="s">
        <v>79</v>
      </c>
      <c r="F40" s="22">
        <v>400900</v>
      </c>
      <c r="G40" s="30">
        <v>45835</v>
      </c>
      <c r="H40" s="13">
        <f t="shared" si="1"/>
        <v>45865</v>
      </c>
      <c r="I40" s="22">
        <v>400900</v>
      </c>
      <c r="J40" s="36"/>
      <c r="K40" s="22"/>
      <c r="L40" s="22"/>
      <c r="M40" s="12"/>
    </row>
    <row r="41" spans="2:13" s="6" customFormat="1" ht="50.1" customHeight="1">
      <c r="B41" s="15">
        <v>30</v>
      </c>
      <c r="C41" s="15" t="s">
        <v>129</v>
      </c>
      <c r="D41" s="46" t="s">
        <v>80</v>
      </c>
      <c r="E41" s="46" t="s">
        <v>81</v>
      </c>
      <c r="F41" s="21">
        <v>70411.899999999994</v>
      </c>
      <c r="G41" s="31">
        <v>45835</v>
      </c>
      <c r="H41" s="18">
        <f t="shared" si="1"/>
        <v>45865</v>
      </c>
      <c r="I41" s="21">
        <v>70411.899999999994</v>
      </c>
      <c r="J41" s="37"/>
      <c r="K41" s="21"/>
      <c r="L41" s="21"/>
      <c r="M41" s="17"/>
    </row>
    <row r="42" spans="2:13" s="6" customFormat="1" ht="50.1" customHeight="1">
      <c r="B42" s="11">
        <v>31</v>
      </c>
      <c r="C42" s="11" t="s">
        <v>130</v>
      </c>
      <c r="D42" s="45" t="s">
        <v>80</v>
      </c>
      <c r="E42" s="45" t="s">
        <v>82</v>
      </c>
      <c r="F42" s="22">
        <v>108350</v>
      </c>
      <c r="G42" s="30">
        <v>45835</v>
      </c>
      <c r="H42" s="13">
        <f t="shared" si="1"/>
        <v>45865</v>
      </c>
      <c r="I42" s="22">
        <v>108350</v>
      </c>
      <c r="J42" s="36"/>
      <c r="K42" s="22"/>
      <c r="L42" s="22"/>
      <c r="M42" s="12"/>
    </row>
    <row r="43" spans="2:13" s="6" customFormat="1" ht="50.1" customHeight="1">
      <c r="B43" s="15">
        <v>32</v>
      </c>
      <c r="C43" s="15" t="s">
        <v>131</v>
      </c>
      <c r="D43" s="46" t="s">
        <v>80</v>
      </c>
      <c r="E43" s="46" t="s">
        <v>83</v>
      </c>
      <c r="F43" s="21">
        <v>3623</v>
      </c>
      <c r="G43" s="31">
        <v>45835</v>
      </c>
      <c r="H43" s="18">
        <f t="shared" si="1"/>
        <v>45865</v>
      </c>
      <c r="I43" s="21">
        <v>3623</v>
      </c>
      <c r="J43" s="37"/>
      <c r="K43" s="21"/>
      <c r="L43" s="21"/>
      <c r="M43" s="17"/>
    </row>
    <row r="44" spans="2:13" s="6" customFormat="1" ht="50.1" customHeight="1">
      <c r="B44" s="11">
        <v>33</v>
      </c>
      <c r="C44" s="11" t="s">
        <v>132</v>
      </c>
      <c r="D44" s="45" t="s">
        <v>80</v>
      </c>
      <c r="E44" s="45" t="s">
        <v>84</v>
      </c>
      <c r="F44" s="22">
        <v>7760</v>
      </c>
      <c r="G44" s="30">
        <v>45835</v>
      </c>
      <c r="H44" s="13">
        <f t="shared" si="1"/>
        <v>45865</v>
      </c>
      <c r="I44" s="22">
        <v>7760</v>
      </c>
      <c r="J44" s="36"/>
      <c r="K44" s="22"/>
      <c r="L44" s="22"/>
      <c r="M44" s="12"/>
    </row>
    <row r="45" spans="2:13" s="6" customFormat="1" ht="50.1" customHeight="1">
      <c r="B45" s="15">
        <v>34</v>
      </c>
      <c r="C45" s="15" t="s">
        <v>133</v>
      </c>
      <c r="D45" s="46" t="s">
        <v>80</v>
      </c>
      <c r="E45" s="46" t="s">
        <v>85</v>
      </c>
      <c r="F45" s="21">
        <v>2579</v>
      </c>
      <c r="G45" s="31">
        <v>45835</v>
      </c>
      <c r="H45" s="18">
        <f t="shared" si="1"/>
        <v>45865</v>
      </c>
      <c r="I45" s="21">
        <v>2579</v>
      </c>
      <c r="J45" s="37"/>
      <c r="K45" s="21"/>
      <c r="L45" s="21"/>
      <c r="M45" s="17"/>
    </row>
    <row r="46" spans="2:13" s="6" customFormat="1" ht="50.1" customHeight="1">
      <c r="B46" s="11">
        <v>35</v>
      </c>
      <c r="C46" s="11" t="s">
        <v>134</v>
      </c>
      <c r="D46" s="45" t="s">
        <v>80</v>
      </c>
      <c r="E46" s="45" t="s">
        <v>86</v>
      </c>
      <c r="F46" s="22">
        <v>384255</v>
      </c>
      <c r="G46" s="30">
        <v>45835</v>
      </c>
      <c r="H46" s="13">
        <f t="shared" si="1"/>
        <v>45865</v>
      </c>
      <c r="I46" s="22">
        <v>384255</v>
      </c>
      <c r="J46" s="36"/>
      <c r="K46" s="22"/>
      <c r="L46" s="22"/>
      <c r="M46" s="12"/>
    </row>
    <row r="47" spans="2:13" s="6" customFormat="1" ht="50.1" customHeight="1">
      <c r="B47" s="15">
        <v>36</v>
      </c>
      <c r="C47" s="15" t="s">
        <v>135</v>
      </c>
      <c r="D47" s="46" t="s">
        <v>80</v>
      </c>
      <c r="E47" s="46" t="s">
        <v>87</v>
      </c>
      <c r="F47" s="21">
        <v>47695</v>
      </c>
      <c r="G47" s="31">
        <v>45835</v>
      </c>
      <c r="H47" s="18">
        <f t="shared" si="1"/>
        <v>45865</v>
      </c>
      <c r="I47" s="21">
        <v>47695</v>
      </c>
      <c r="J47" s="37"/>
      <c r="K47" s="21"/>
      <c r="L47" s="21"/>
      <c r="M47" s="17"/>
    </row>
    <row r="48" spans="2:13" s="6" customFormat="1" ht="50.1" customHeight="1">
      <c r="B48" s="11">
        <v>37</v>
      </c>
      <c r="C48" s="11" t="s">
        <v>136</v>
      </c>
      <c r="D48" s="45" t="s">
        <v>80</v>
      </c>
      <c r="E48" s="45" t="s">
        <v>88</v>
      </c>
      <c r="F48" s="22">
        <v>41863.919999999998</v>
      </c>
      <c r="G48" s="30">
        <v>45835</v>
      </c>
      <c r="H48" s="13">
        <f t="shared" si="1"/>
        <v>45865</v>
      </c>
      <c r="I48" s="22">
        <v>41863.919999999998</v>
      </c>
      <c r="J48" s="36"/>
      <c r="K48" s="22"/>
      <c r="L48" s="22"/>
      <c r="M48" s="12"/>
    </row>
    <row r="49" spans="2:13" s="6" customFormat="1" ht="50.1" customHeight="1">
      <c r="B49" s="15">
        <v>38</v>
      </c>
      <c r="C49" s="15" t="s">
        <v>137</v>
      </c>
      <c r="D49" s="46" t="s">
        <v>89</v>
      </c>
      <c r="E49" s="46" t="s">
        <v>90</v>
      </c>
      <c r="F49" s="21">
        <v>1115048.01</v>
      </c>
      <c r="G49" s="31">
        <v>45835</v>
      </c>
      <c r="H49" s="18">
        <f t="shared" si="1"/>
        <v>45865</v>
      </c>
      <c r="I49" s="21">
        <v>1115048.01</v>
      </c>
      <c r="J49" s="37"/>
      <c r="K49" s="21"/>
      <c r="L49" s="21"/>
      <c r="M49" s="17"/>
    </row>
    <row r="50" spans="2:13" s="6" customFormat="1" ht="50.1" customHeight="1">
      <c r="B50" s="11">
        <v>39</v>
      </c>
      <c r="C50" s="11" t="s">
        <v>138</v>
      </c>
      <c r="D50" s="45" t="s">
        <v>91</v>
      </c>
      <c r="E50" s="45" t="s">
        <v>92</v>
      </c>
      <c r="F50" s="22">
        <v>2530</v>
      </c>
      <c r="G50" s="30">
        <v>45838</v>
      </c>
      <c r="H50" s="13">
        <f t="shared" si="1"/>
        <v>45868</v>
      </c>
      <c r="I50" s="22">
        <v>2530</v>
      </c>
      <c r="J50" s="36"/>
      <c r="K50" s="22"/>
      <c r="L50" s="22"/>
      <c r="M50" s="12"/>
    </row>
    <row r="51" spans="2:13" s="6" customFormat="1" ht="50.1" customHeight="1">
      <c r="B51" s="15">
        <v>40</v>
      </c>
      <c r="C51" s="15" t="s">
        <v>139</v>
      </c>
      <c r="D51" s="46" t="s">
        <v>91</v>
      </c>
      <c r="E51" s="46" t="s">
        <v>93</v>
      </c>
      <c r="F51" s="21">
        <v>1705</v>
      </c>
      <c r="G51" s="31">
        <v>45838</v>
      </c>
      <c r="H51" s="18">
        <f t="shared" si="1"/>
        <v>45868</v>
      </c>
      <c r="I51" s="21">
        <v>1705</v>
      </c>
      <c r="J51" s="37"/>
      <c r="K51" s="21"/>
      <c r="L51" s="21"/>
      <c r="M51" s="17"/>
    </row>
    <row r="52" spans="2:13" s="6" customFormat="1" ht="50.1" customHeight="1">
      <c r="B52" s="11">
        <v>41</v>
      </c>
      <c r="C52" s="11">
        <v>2949639</v>
      </c>
      <c r="D52" s="45" t="s">
        <v>91</v>
      </c>
      <c r="E52" s="45" t="s">
        <v>94</v>
      </c>
      <c r="F52" s="22">
        <v>3685</v>
      </c>
      <c r="G52" s="30">
        <v>45838</v>
      </c>
      <c r="H52" s="13">
        <f t="shared" si="1"/>
        <v>45868</v>
      </c>
      <c r="I52" s="22">
        <v>3685</v>
      </c>
      <c r="J52" s="36"/>
      <c r="K52" s="22"/>
      <c r="L52" s="22"/>
      <c r="M52" s="12"/>
    </row>
    <row r="53" spans="2:13" s="6" customFormat="1" ht="50.1" customHeight="1">
      <c r="B53" s="15">
        <v>42</v>
      </c>
      <c r="C53" s="15">
        <v>2960759</v>
      </c>
      <c r="D53" s="46" t="s">
        <v>91</v>
      </c>
      <c r="E53" s="46" t="s">
        <v>95</v>
      </c>
      <c r="F53" s="21">
        <v>2035</v>
      </c>
      <c r="G53" s="31">
        <v>45838</v>
      </c>
      <c r="H53" s="18">
        <f t="shared" si="1"/>
        <v>45868</v>
      </c>
      <c r="I53" s="21">
        <v>2035</v>
      </c>
      <c r="J53" s="37"/>
      <c r="K53" s="21"/>
      <c r="L53" s="21"/>
      <c r="M53" s="17"/>
    </row>
    <row r="54" spans="2:13" s="6" customFormat="1" ht="50.1" customHeight="1">
      <c r="B54" s="11">
        <v>43</v>
      </c>
      <c r="C54" s="11" t="s">
        <v>140</v>
      </c>
      <c r="D54" s="45" t="s">
        <v>91</v>
      </c>
      <c r="E54" s="45" t="s">
        <v>96</v>
      </c>
      <c r="F54" s="22">
        <v>3300</v>
      </c>
      <c r="G54" s="30">
        <v>45838</v>
      </c>
      <c r="H54" s="13">
        <f t="shared" si="1"/>
        <v>45868</v>
      </c>
      <c r="I54" s="22">
        <v>3300</v>
      </c>
      <c r="J54" s="36"/>
      <c r="K54" s="22"/>
      <c r="L54" s="22"/>
      <c r="M54" s="12"/>
    </row>
    <row r="55" spans="2:13" s="6" customFormat="1" ht="50.1" customHeight="1">
      <c r="B55" s="15">
        <v>44</v>
      </c>
      <c r="C55" s="15" t="s">
        <v>141</v>
      </c>
      <c r="D55" s="46" t="s">
        <v>91</v>
      </c>
      <c r="E55" s="46" t="s">
        <v>97</v>
      </c>
      <c r="F55" s="21">
        <v>1375</v>
      </c>
      <c r="G55" s="31">
        <v>45838</v>
      </c>
      <c r="H55" s="18">
        <f t="shared" si="1"/>
        <v>45868</v>
      </c>
      <c r="I55" s="21">
        <v>1375</v>
      </c>
      <c r="J55" s="37"/>
      <c r="K55" s="21"/>
      <c r="L55" s="21"/>
      <c r="M55" s="17"/>
    </row>
    <row r="56" spans="2:13" s="6" customFormat="1" ht="50.1" customHeight="1">
      <c r="B56" s="11">
        <v>45</v>
      </c>
      <c r="C56" s="11" t="s">
        <v>142</v>
      </c>
      <c r="D56" s="45" t="s">
        <v>91</v>
      </c>
      <c r="E56" s="45" t="s">
        <v>98</v>
      </c>
      <c r="F56" s="22">
        <v>3080</v>
      </c>
      <c r="G56" s="30">
        <v>45838</v>
      </c>
      <c r="H56" s="13">
        <f t="shared" si="1"/>
        <v>45868</v>
      </c>
      <c r="I56" s="22">
        <v>3080</v>
      </c>
      <c r="J56" s="36"/>
      <c r="K56" s="22"/>
      <c r="L56" s="22"/>
      <c r="M56" s="12"/>
    </row>
    <row r="57" spans="2:13" s="6" customFormat="1" ht="50.1" customHeight="1">
      <c r="B57" s="15">
        <v>46</v>
      </c>
      <c r="C57" s="15" t="s">
        <v>143</v>
      </c>
      <c r="D57" s="46" t="s">
        <v>91</v>
      </c>
      <c r="E57" s="46" t="s">
        <v>99</v>
      </c>
      <c r="F57" s="21">
        <v>2475</v>
      </c>
      <c r="G57" s="31">
        <v>45838</v>
      </c>
      <c r="H57" s="18">
        <f t="shared" si="1"/>
        <v>45868</v>
      </c>
      <c r="I57" s="21">
        <v>2475</v>
      </c>
      <c r="J57" s="37"/>
      <c r="K57" s="21"/>
      <c r="L57" s="21"/>
      <c r="M57" s="17"/>
    </row>
    <row r="58" spans="2:13" s="6" customFormat="1" ht="50.1" customHeight="1">
      <c r="B58" s="11">
        <v>47</v>
      </c>
      <c r="C58" s="11" t="s">
        <v>144</v>
      </c>
      <c r="D58" s="45" t="s">
        <v>91</v>
      </c>
      <c r="E58" s="45" t="s">
        <v>100</v>
      </c>
      <c r="F58" s="22">
        <v>2200</v>
      </c>
      <c r="G58" s="30">
        <v>45838</v>
      </c>
      <c r="H58" s="13">
        <f t="shared" si="1"/>
        <v>45868</v>
      </c>
      <c r="I58" s="22">
        <v>2200</v>
      </c>
      <c r="J58" s="36"/>
      <c r="K58" s="22"/>
      <c r="L58" s="22"/>
      <c r="M58" s="12"/>
    </row>
    <row r="59" spans="2:13" s="6" customFormat="1" ht="50.1" customHeight="1">
      <c r="B59" s="15">
        <v>48</v>
      </c>
      <c r="C59" s="15" t="s">
        <v>145</v>
      </c>
      <c r="D59" s="46" t="s">
        <v>91</v>
      </c>
      <c r="E59" s="46" t="s">
        <v>101</v>
      </c>
      <c r="F59" s="21">
        <v>3850</v>
      </c>
      <c r="G59" s="31">
        <v>45838</v>
      </c>
      <c r="H59" s="18">
        <f t="shared" si="1"/>
        <v>45868</v>
      </c>
      <c r="I59" s="21">
        <v>3850</v>
      </c>
      <c r="J59" s="37"/>
      <c r="K59" s="21"/>
      <c r="L59" s="21"/>
      <c r="M59" s="17"/>
    </row>
    <row r="60" spans="2:13" s="6" customFormat="1" ht="50.1" customHeight="1">
      <c r="B60" s="11">
        <v>49</v>
      </c>
      <c r="C60" s="11" t="s">
        <v>146</v>
      </c>
      <c r="D60" s="45" t="s">
        <v>91</v>
      </c>
      <c r="E60" s="45" t="s">
        <v>102</v>
      </c>
      <c r="F60" s="22">
        <v>4510</v>
      </c>
      <c r="G60" s="30">
        <v>45838</v>
      </c>
      <c r="H60" s="13">
        <f t="shared" si="1"/>
        <v>45868</v>
      </c>
      <c r="I60" s="22">
        <v>4510</v>
      </c>
      <c r="J60" s="36"/>
      <c r="K60" s="22"/>
      <c r="L60" s="22"/>
      <c r="M60" s="12"/>
    </row>
    <row r="61" spans="2:13" s="6" customFormat="1" ht="50.1" customHeight="1">
      <c r="B61" s="15">
        <v>50</v>
      </c>
      <c r="C61" s="15" t="s">
        <v>147</v>
      </c>
      <c r="D61" s="46" t="s">
        <v>91</v>
      </c>
      <c r="E61" s="46" t="s">
        <v>103</v>
      </c>
      <c r="F61" s="21">
        <v>5335</v>
      </c>
      <c r="G61" s="31">
        <v>45838</v>
      </c>
      <c r="H61" s="18">
        <f t="shared" si="1"/>
        <v>45868</v>
      </c>
      <c r="I61" s="21">
        <v>5335</v>
      </c>
      <c r="J61" s="37"/>
      <c r="K61" s="21"/>
      <c r="L61" s="21"/>
      <c r="M61" s="17"/>
    </row>
    <row r="62" spans="2:13" s="6" customFormat="1" ht="50.1" customHeight="1">
      <c r="B62" s="11">
        <v>51</v>
      </c>
      <c r="C62" s="11" t="s">
        <v>148</v>
      </c>
      <c r="D62" s="45" t="s">
        <v>91</v>
      </c>
      <c r="E62" s="45" t="s">
        <v>104</v>
      </c>
      <c r="F62" s="22">
        <v>5555</v>
      </c>
      <c r="G62" s="30">
        <v>45838</v>
      </c>
      <c r="H62" s="13">
        <f t="shared" si="1"/>
        <v>45868</v>
      </c>
      <c r="I62" s="22">
        <v>5555</v>
      </c>
      <c r="J62" s="36"/>
      <c r="K62" s="22"/>
      <c r="L62" s="22"/>
      <c r="M62" s="12"/>
    </row>
    <row r="63" spans="2:13" s="6" customFormat="1" ht="50.1" customHeight="1">
      <c r="B63" s="15">
        <v>52</v>
      </c>
      <c r="C63" s="15" t="s">
        <v>149</v>
      </c>
      <c r="D63" s="46" t="s">
        <v>91</v>
      </c>
      <c r="E63" s="46" t="s">
        <v>105</v>
      </c>
      <c r="F63" s="21">
        <v>1540</v>
      </c>
      <c r="G63" s="31">
        <v>45838</v>
      </c>
      <c r="H63" s="18">
        <f t="shared" si="1"/>
        <v>45868</v>
      </c>
      <c r="I63" s="21">
        <v>1540</v>
      </c>
      <c r="J63" s="37"/>
      <c r="K63" s="21"/>
      <c r="L63" s="21"/>
      <c r="M63" s="17"/>
    </row>
    <row r="64" spans="2:13" s="6" customFormat="1" ht="50.1" customHeight="1">
      <c r="B64" s="11">
        <v>53</v>
      </c>
      <c r="C64" s="11" t="s">
        <v>150</v>
      </c>
      <c r="D64" s="45" t="s">
        <v>91</v>
      </c>
      <c r="E64" s="45" t="s">
        <v>106</v>
      </c>
      <c r="F64" s="22">
        <v>990</v>
      </c>
      <c r="G64" s="30">
        <v>45838</v>
      </c>
      <c r="H64" s="13">
        <f t="shared" si="1"/>
        <v>45868</v>
      </c>
      <c r="I64" s="22">
        <v>990</v>
      </c>
      <c r="J64" s="36"/>
      <c r="K64" s="22"/>
      <c r="L64" s="22"/>
      <c r="M64" s="12"/>
    </row>
    <row r="65" spans="2:13" s="6" customFormat="1" ht="50.1" customHeight="1">
      <c r="B65" s="15">
        <v>54</v>
      </c>
      <c r="C65" s="15" t="s">
        <v>151</v>
      </c>
      <c r="D65" s="46" t="s">
        <v>91</v>
      </c>
      <c r="E65" s="46" t="s">
        <v>107</v>
      </c>
      <c r="F65" s="21">
        <v>1320</v>
      </c>
      <c r="G65" s="31">
        <v>45838</v>
      </c>
      <c r="H65" s="18">
        <f t="shared" si="1"/>
        <v>45868</v>
      </c>
      <c r="I65" s="21">
        <v>1320</v>
      </c>
      <c r="J65" s="37"/>
      <c r="K65" s="21"/>
      <c r="L65" s="21"/>
      <c r="M65" s="17"/>
    </row>
    <row r="66" spans="2:13" s="6" customFormat="1" ht="50.1" customHeight="1">
      <c r="B66" s="11">
        <v>55</v>
      </c>
      <c r="C66" s="11" t="s">
        <v>152</v>
      </c>
      <c r="D66" s="45" t="s">
        <v>91</v>
      </c>
      <c r="E66" s="45" t="s">
        <v>108</v>
      </c>
      <c r="F66" s="22">
        <v>1100</v>
      </c>
      <c r="G66" s="30">
        <v>45838</v>
      </c>
      <c r="H66" s="13">
        <f t="shared" si="1"/>
        <v>45868</v>
      </c>
      <c r="I66" s="22">
        <v>1100</v>
      </c>
      <c r="J66" s="36"/>
      <c r="K66" s="22"/>
      <c r="L66" s="22"/>
      <c r="M66" s="12"/>
    </row>
    <row r="67" spans="2:13" s="6" customFormat="1" ht="50.1" customHeight="1">
      <c r="B67" s="15">
        <v>56</v>
      </c>
      <c r="C67" s="15" t="s">
        <v>153</v>
      </c>
      <c r="D67" s="46" t="s">
        <v>91</v>
      </c>
      <c r="E67" s="46" t="s">
        <v>109</v>
      </c>
      <c r="F67" s="21">
        <v>1650</v>
      </c>
      <c r="G67" s="31">
        <v>45838</v>
      </c>
      <c r="H67" s="18">
        <f t="shared" si="1"/>
        <v>45868</v>
      </c>
      <c r="I67" s="21">
        <v>1650</v>
      </c>
      <c r="J67" s="37"/>
      <c r="K67" s="21"/>
      <c r="L67" s="21"/>
      <c r="M67" s="17"/>
    </row>
    <row r="68" spans="2:13" s="6" customFormat="1" ht="50.1" customHeight="1">
      <c r="B68" s="11">
        <v>57</v>
      </c>
      <c r="C68" s="11">
        <v>9561</v>
      </c>
      <c r="D68" s="45" t="s">
        <v>61</v>
      </c>
      <c r="E68" s="45" t="s">
        <v>110</v>
      </c>
      <c r="F68" s="22">
        <v>200490</v>
      </c>
      <c r="G68" s="30">
        <v>45838</v>
      </c>
      <c r="H68" s="13">
        <f t="shared" si="1"/>
        <v>45868</v>
      </c>
      <c r="I68" s="22">
        <v>200490</v>
      </c>
      <c r="J68" s="36"/>
      <c r="K68" s="22"/>
      <c r="L68" s="22"/>
      <c r="M68" s="12"/>
    </row>
    <row r="69" spans="2:13" s="6" customFormat="1" ht="50.1" customHeight="1">
      <c r="B69" s="15">
        <v>58</v>
      </c>
      <c r="C69" s="15" t="s">
        <v>154</v>
      </c>
      <c r="D69" s="46" t="s">
        <v>111</v>
      </c>
      <c r="E69" s="46" t="s">
        <v>112</v>
      </c>
      <c r="F69" s="21">
        <v>3593.1</v>
      </c>
      <c r="G69" s="31">
        <v>45838</v>
      </c>
      <c r="H69" s="18">
        <f t="shared" si="1"/>
        <v>45868</v>
      </c>
      <c r="I69" s="21">
        <v>3593.1</v>
      </c>
      <c r="J69" s="37"/>
      <c r="K69" s="21"/>
      <c r="L69" s="21"/>
      <c r="M69" s="17"/>
    </row>
    <row r="70" spans="2:13" s="6" customFormat="1" ht="50.1" customHeight="1">
      <c r="B70" s="11">
        <v>59</v>
      </c>
      <c r="C70" s="11" t="s">
        <v>155</v>
      </c>
      <c r="D70" s="45" t="s">
        <v>111</v>
      </c>
      <c r="E70" s="45" t="s">
        <v>113</v>
      </c>
      <c r="F70" s="22">
        <v>7681.8</v>
      </c>
      <c r="G70" s="30">
        <v>45838</v>
      </c>
      <c r="H70" s="13">
        <f t="shared" si="1"/>
        <v>45868</v>
      </c>
      <c r="I70" s="22">
        <v>7681.8</v>
      </c>
      <c r="J70" s="36"/>
      <c r="K70" s="22"/>
      <c r="L70" s="22"/>
      <c r="M70" s="12"/>
    </row>
    <row r="71" spans="2:13" s="6" customFormat="1" ht="50.1" customHeight="1">
      <c r="B71" s="15">
        <v>60</v>
      </c>
      <c r="C71" s="15">
        <v>319</v>
      </c>
      <c r="D71" s="46" t="s">
        <v>114</v>
      </c>
      <c r="E71" s="46" t="s">
        <v>115</v>
      </c>
      <c r="F71" s="21">
        <v>9440</v>
      </c>
      <c r="G71" s="31">
        <v>45838</v>
      </c>
      <c r="H71" s="18">
        <f t="shared" si="1"/>
        <v>45868</v>
      </c>
      <c r="I71" s="21">
        <v>9440</v>
      </c>
      <c r="J71" s="37"/>
      <c r="K71" s="21"/>
      <c r="L71" s="21"/>
      <c r="M71" s="17"/>
    </row>
    <row r="72" spans="2:13" s="6" customFormat="1" ht="50.1" customHeight="1">
      <c r="B72" s="11">
        <v>61</v>
      </c>
      <c r="C72" s="11">
        <v>308</v>
      </c>
      <c r="D72" s="45" t="s">
        <v>114</v>
      </c>
      <c r="E72" s="45" t="s">
        <v>116</v>
      </c>
      <c r="F72" s="22">
        <v>9440</v>
      </c>
      <c r="G72" s="30">
        <v>45838</v>
      </c>
      <c r="H72" s="13">
        <f t="shared" si="1"/>
        <v>45868</v>
      </c>
      <c r="I72" s="22">
        <v>9440</v>
      </c>
      <c r="J72" s="36"/>
      <c r="K72" s="22"/>
      <c r="L72" s="22"/>
      <c r="M72" s="12"/>
    </row>
    <row r="73" spans="2:13" s="6" customFormat="1" ht="50.1" customHeight="1">
      <c r="B73" s="15">
        <v>62</v>
      </c>
      <c r="C73" s="15">
        <v>478770</v>
      </c>
      <c r="D73" s="46" t="s">
        <v>117</v>
      </c>
      <c r="E73" s="46" t="s">
        <v>118</v>
      </c>
      <c r="F73" s="21">
        <v>350275.52</v>
      </c>
      <c r="G73" s="31">
        <v>45838</v>
      </c>
      <c r="H73" s="18">
        <f t="shared" si="1"/>
        <v>45868</v>
      </c>
      <c r="I73" s="21">
        <v>350275.52</v>
      </c>
      <c r="J73" s="37"/>
      <c r="K73" s="21"/>
      <c r="L73" s="21"/>
      <c r="M73" s="17"/>
    </row>
    <row r="74" spans="2:13" s="6" customFormat="1" ht="50.1" customHeight="1">
      <c r="B74" s="11">
        <v>63</v>
      </c>
      <c r="C74" s="11">
        <v>95299</v>
      </c>
      <c r="D74" s="45" t="s">
        <v>119</v>
      </c>
      <c r="E74" s="45" t="s">
        <v>120</v>
      </c>
      <c r="F74" s="22">
        <v>244886.58</v>
      </c>
      <c r="G74" s="30">
        <v>45838</v>
      </c>
      <c r="H74" s="13">
        <f t="shared" si="1"/>
        <v>45868</v>
      </c>
      <c r="I74" s="22">
        <v>244886.58</v>
      </c>
      <c r="J74" s="36"/>
      <c r="K74" s="22"/>
      <c r="L74" s="22"/>
      <c r="M74" s="12"/>
    </row>
    <row r="75" spans="2:13" s="6" customFormat="1" ht="50.1" customHeight="1">
      <c r="B75" s="15">
        <v>64</v>
      </c>
      <c r="C75" s="15" t="s">
        <v>156</v>
      </c>
      <c r="D75" s="46" t="s">
        <v>121</v>
      </c>
      <c r="E75" s="46" t="s">
        <v>122</v>
      </c>
      <c r="F75" s="21">
        <v>186000</v>
      </c>
      <c r="G75" s="31">
        <v>45838</v>
      </c>
      <c r="H75" s="18">
        <f t="shared" si="1"/>
        <v>45868</v>
      </c>
      <c r="I75" s="21">
        <v>186000</v>
      </c>
      <c r="J75" s="37"/>
      <c r="K75" s="21"/>
      <c r="L75" s="21"/>
      <c r="M75" s="17"/>
    </row>
    <row r="76" spans="2:13" s="6" customFormat="1" ht="50.1" customHeight="1">
      <c r="B76" s="11">
        <v>65</v>
      </c>
      <c r="C76" s="11">
        <v>46190</v>
      </c>
      <c r="D76" s="45" t="s">
        <v>123</v>
      </c>
      <c r="E76" s="45" t="s">
        <v>124</v>
      </c>
      <c r="F76" s="22">
        <v>421083</v>
      </c>
      <c r="G76" s="30">
        <v>45838</v>
      </c>
      <c r="H76" s="13">
        <f t="shared" si="1"/>
        <v>45868</v>
      </c>
      <c r="I76" s="22">
        <v>421083</v>
      </c>
      <c r="J76" s="36"/>
      <c r="K76" s="22"/>
      <c r="L76" s="22"/>
      <c r="M76" s="12"/>
    </row>
    <row r="77" spans="2:13" s="6" customFormat="1" ht="50.1" customHeight="1">
      <c r="B77" s="15">
        <v>66</v>
      </c>
      <c r="C77" s="15">
        <v>330</v>
      </c>
      <c r="D77" s="46" t="s">
        <v>125</v>
      </c>
      <c r="E77" s="46" t="s">
        <v>126</v>
      </c>
      <c r="F77" s="21">
        <v>91922</v>
      </c>
      <c r="G77" s="31">
        <v>45838</v>
      </c>
      <c r="H77" s="18">
        <f t="shared" si="1"/>
        <v>45868</v>
      </c>
      <c r="I77" s="21">
        <v>91922</v>
      </c>
      <c r="J77" s="37"/>
      <c r="K77" s="21"/>
      <c r="L77" s="21"/>
      <c r="M77" s="17"/>
    </row>
    <row r="78" spans="2:13" s="6" customFormat="1" ht="50.1" customHeight="1">
      <c r="B78" s="11">
        <v>67</v>
      </c>
      <c r="C78" s="11">
        <v>490</v>
      </c>
      <c r="D78" s="45" t="s">
        <v>127</v>
      </c>
      <c r="E78" s="45" t="s">
        <v>128</v>
      </c>
      <c r="F78" s="22">
        <v>109740</v>
      </c>
      <c r="G78" s="30">
        <v>45838</v>
      </c>
      <c r="H78" s="13">
        <f t="shared" si="1"/>
        <v>45868</v>
      </c>
      <c r="I78" s="22">
        <v>109740</v>
      </c>
      <c r="J78" s="36"/>
      <c r="K78" s="22"/>
      <c r="L78" s="22"/>
      <c r="M78" s="12"/>
    </row>
    <row r="79" spans="2:13" s="6" customFormat="1" ht="21.75" customHeight="1" thickBot="1">
      <c r="B79" s="39"/>
      <c r="C79" s="39"/>
      <c r="D79" s="39"/>
      <c r="E79" s="39"/>
      <c r="F79" s="32">
        <f>SUM(F12:F78)</f>
        <v>33285312.440000005</v>
      </c>
      <c r="G79" s="33"/>
      <c r="H79" s="34"/>
      <c r="I79" s="32">
        <f>SUM(I12:I78)</f>
        <v>4530100.2299999995</v>
      </c>
      <c r="J79" s="35">
        <f>SUM(J12:J78)</f>
        <v>0</v>
      </c>
      <c r="K79" s="35">
        <f>SUM(K12:K78)</f>
        <v>0</v>
      </c>
      <c r="L79" s="35">
        <f>SUM(L12:L78)</f>
        <v>28755212.210000001</v>
      </c>
      <c r="M79" s="35"/>
    </row>
    <row r="80" spans="2:13" ht="66" customHeight="1" thickTop="1"/>
    <row r="81" spans="4:11" ht="68.25" customHeight="1">
      <c r="D81" t="s">
        <v>28</v>
      </c>
      <c r="H81" s="2" t="s">
        <v>28</v>
      </c>
      <c r="I81" s="2"/>
      <c r="J81" s="2"/>
      <c r="K81" s="2"/>
    </row>
    <row r="82" spans="4:11">
      <c r="D82" s="2" t="s">
        <v>21</v>
      </c>
      <c r="H82" s="2" t="s">
        <v>24</v>
      </c>
      <c r="I82" s="2"/>
      <c r="J82" s="2"/>
      <c r="K82" s="2"/>
    </row>
    <row r="83" spans="4:11">
      <c r="D83" s="2" t="s">
        <v>22</v>
      </c>
      <c r="H83" s="2" t="s">
        <v>59</v>
      </c>
      <c r="I83" s="2"/>
      <c r="J83" s="2"/>
      <c r="K83" s="2"/>
    </row>
    <row r="84" spans="4:11">
      <c r="D84" s="2" t="s">
        <v>23</v>
      </c>
      <c r="H84" s="2" t="s">
        <v>25</v>
      </c>
      <c r="I84" s="2"/>
      <c r="J84" s="2"/>
      <c r="K84" s="2"/>
    </row>
  </sheetData>
  <sortState ref="C12:L136">
    <sortCondition ref="G12:G136"/>
  </sortState>
  <mergeCells count="10">
    <mergeCell ref="C2:E2"/>
    <mergeCell ref="B79:E79"/>
    <mergeCell ref="B1:L1"/>
    <mergeCell ref="C3:D3"/>
    <mergeCell ref="G3:M3"/>
    <mergeCell ref="I10:M10"/>
    <mergeCell ref="I6:M6"/>
    <mergeCell ref="K7:M7"/>
    <mergeCell ref="L8:M8"/>
    <mergeCell ref="I9:M9"/>
  </mergeCells>
  <pageMargins left="0.25" right="0.25" top="0.75" bottom="0.75" header="0.3" footer="0.3"/>
  <pageSetup scale="62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2025-07-04T13:34:29Z</dcterms:modified>
</cp:coreProperties>
</file>