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defaultThemeVersion="124226"/>
  <xr:revisionPtr revIDLastSave="0" documentId="13_ncr:1_{9017CEA5-44E8-40F3-A929-9554F2B9E4D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ptAntiguedadSald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  <c r="H45" i="1"/>
  <c r="H34" i="1"/>
  <c r="H26" i="1"/>
  <c r="H25" i="1" l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L46" i="1" l="1"/>
  <c r="I46" i="1" l="1"/>
  <c r="J46" i="1" l="1"/>
  <c r="K46" i="1" l="1"/>
</calcChain>
</file>

<file path=xl/sharedStrings.xml><?xml version="1.0" encoding="utf-8"?>
<sst xmlns="http://schemas.openxmlformats.org/spreadsheetml/2006/main" count="109" uniqueCount="83">
  <si>
    <t/>
  </si>
  <si>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</si>
  <si>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0 - 30</t>
    </r>
  </si>
  <si>
    <r>
      <rPr>
        <b/>
        <sz val="9"/>
        <rFont val="Arial"/>
        <family val="2"/>
      </rPr>
      <t>31 - 60</t>
    </r>
  </si>
  <si>
    <r>
      <rPr>
        <b/>
        <sz val="9"/>
        <rFont val="Arial"/>
        <family val="2"/>
      </rPr>
      <t>61-90</t>
    </r>
  </si>
  <si>
    <r>
      <rPr>
        <b/>
        <sz val="9"/>
        <rFont val="Arial"/>
        <family val="2"/>
      </rPr>
      <t>Más de 90</t>
    </r>
  </si>
  <si>
    <t>AIRPORT TEAM SOLUTION ATS SRL</t>
  </si>
  <si>
    <t>Factura</t>
  </si>
  <si>
    <t>CXPP08</t>
  </si>
  <si>
    <t>CXPP2405</t>
  </si>
  <si>
    <t>CXPP0521</t>
  </si>
  <si>
    <t>CXPP6719</t>
  </si>
  <si>
    <t>Detalle</t>
  </si>
  <si>
    <t>CONTRATO 046-2022, D/F 21/11/2022, CO-0000572-2023, REPARACION VERJA PERIMETRAL DEL EDIFICIO SEDE DE NAV. AEREA</t>
  </si>
  <si>
    <t>Fecha de vencimiento</t>
  </si>
  <si>
    <t>Nombre</t>
  </si>
  <si>
    <t>Observaciones</t>
  </si>
  <si>
    <t>INSTITUTO DOMINICANO DE AVIACIÓN CIVIL (IDAC)</t>
  </si>
  <si>
    <t>RELACIÓN CUENTAS POR PAGAR PROVEEDORES LOCALES</t>
  </si>
  <si>
    <t>VALORES EN RD$</t>
  </si>
  <si>
    <t>DEPARTAMENTO DE CONTABILIDAD</t>
  </si>
  <si>
    <t>ANA JULIA TORRES LOPEZ</t>
  </si>
  <si>
    <t>Analista de Cuentas por pagar</t>
  </si>
  <si>
    <t>Preparado por:</t>
  </si>
  <si>
    <t>ORLANDO SANCHEZ</t>
  </si>
  <si>
    <t>Revisado por:</t>
  </si>
  <si>
    <t>AVI CONSTRUCTORA SRL</t>
  </si>
  <si>
    <t>Sec</t>
  </si>
  <si>
    <t>__________________________________________</t>
  </si>
  <si>
    <t>ESTADO DE CUENTA DE SUPLIDORES</t>
  </si>
  <si>
    <t>Monto pendiente</t>
  </si>
  <si>
    <t>CXPP0823</t>
  </si>
  <si>
    <t>CONTRATO 015-2023, D/F 15/05/2023,  BS-0006219-20223 ASIST. LEGAL, REPRESENTACION Y DEFENSA DEL IDAC.</t>
  </si>
  <si>
    <t>DMAC ABOGADOS S</t>
  </si>
  <si>
    <t>MASTER LUX, SRL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</si>
  <si>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</si>
  <si>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</si>
  <si>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CXPP0224</t>
  </si>
  <si>
    <t>INSTALACION DE ILUMINACION EN PARTE EXTERIOR PANELES SOLARES, O/C 017715, POR VALOR DE RD$428,304.60</t>
  </si>
  <si>
    <t>CONTRATO No: 018-2021, ADQ. DE REPUESTOS PARA SISTEMA BASADO EN TIERRAS (GBAS), PARA EL AIPC.</t>
  </si>
  <si>
    <t>FACO00000611</t>
  </si>
  <si>
    <t>LARA CLASE IMPORT SRL</t>
  </si>
  <si>
    <t>O/C 00239, 1 CENTELLA BARRA DE LUCES Y 1  SISTEMA DE SIRENA CON AMPLIFICADOR</t>
  </si>
  <si>
    <t>NC-FAC-201493</t>
  </si>
  <si>
    <t xml:space="preserve">DESTELLOS COMUNICACIONES Y SERVICIOS SRL
</t>
  </si>
  <si>
    <t>CONTRATO 035-2023, D/F 1/07/2023, BS-0013170-2023, SERVICIO DE PUBLICIDAD DEL 17/011 AL 17/12/2023.</t>
  </si>
  <si>
    <t>NC-FAC-6</t>
  </si>
  <si>
    <t xml:space="preserve">SOLUSUMINISTROS SRL
</t>
  </si>
  <si>
    <t>O/C 00236, ADQUISICION DE JABON LAVAPLATOS PARA USO DE LA INSTITUCION.</t>
  </si>
  <si>
    <t>NC-FAC-205</t>
  </si>
  <si>
    <t xml:space="preserve">CLAPE SRL
</t>
  </si>
  <si>
    <t>O/C 00205, FARDO PAPEL HIG. GAVIOTA JUMBO ROLL 325 1/12</t>
  </si>
  <si>
    <t>NC-FAC-206</t>
  </si>
  <si>
    <t>O/C 00173, ADQUISICION DE MATERIALES Y EQUIPO DE MANT.PARA  JARDINERIA.</t>
  </si>
  <si>
    <t xml:space="preserve">TRAVELWISE CONSULTORES DE VIAJES, SRL
</t>
  </si>
  <si>
    <t>CONTRATO 034-2024, BS-0003270-2024, BOLETO AEREO SDQ-MEX-SDQ</t>
  </si>
  <si>
    <t>NC-FAC-00199445</t>
  </si>
  <si>
    <t>SERVICIOS VARIOS AILA Y AIGL, POR UN VALOR DE / RD$15,828,044.23, (PENDIENTE RD$6,331, 217.70). CONTRATO 066-2016</t>
  </si>
  <si>
    <t xml:space="preserve">ELECTRICAL EQUIPMENT SUPPLY &amp; SERVICES E E S S SRL
</t>
  </si>
  <si>
    <t>OC 00382, ADQUISICION DE 2 AIRE ACONDICIONADO DE 36 BTU.</t>
  </si>
  <si>
    <t xml:space="preserve">TRANSEKUR GLOBAL SRL
</t>
  </si>
  <si>
    <t>O/C 00127, ALQUILER FLOTILLA VEHICULAR PARA ASISTENCIA DURANTE EL GLOBAL IMPLEMENTATION SUPPORT SYMPOSIUM (GISS)</t>
  </si>
  <si>
    <t>NC-FAC-160</t>
  </si>
  <si>
    <t>NC-FAC-5466</t>
  </si>
  <si>
    <t>Encargado Depto. de Contabilidad</t>
  </si>
  <si>
    <t>ALTICE DOMINICANA, S. A.</t>
  </si>
  <si>
    <t>AL 31 DE MAYO 2025</t>
  </si>
  <si>
    <t>SERV. TELEFONICO MAYO/2025, CONTRATO: 1756253</t>
  </si>
  <si>
    <t>SERV. TELEFONICO MAYO/2025, CONTRATO: 1774075</t>
  </si>
  <si>
    <t>SERV. TELEFONICO MAYO/2025, CONTRATO: 3720934</t>
  </si>
  <si>
    <t>SERV. TELEFONICO MAYO/2025, CONTRATO: 4127720</t>
  </si>
  <si>
    <t>SERV. TELEFONICO MAYO/2025, CONTRATO: 6816945</t>
  </si>
  <si>
    <t>SERV. TELECABLE MAYO/2025, CONTRATO: 8168335.</t>
  </si>
  <si>
    <t>SERV. TELEFONICO MAYO/2025, CONTRATO: 92012579</t>
  </si>
  <si>
    <t xml:space="preserve">AGENCIA DE VIAJES MILENA TOURS, SRL
</t>
  </si>
  <si>
    <t>CONTRATO 101-2024, BS-0009731-2024, ADENDA 018-2025, BS-0002656-2025, SERVICIOS HOSPEDAJE.</t>
  </si>
  <si>
    <t>CONTRATO 101-2024, BS-0009731-2024, ADENDA 018-2025, BS-0002656-2025, SERVICIOS HOSPEDAJE DEL 3 AL 5/03/2025</t>
  </si>
  <si>
    <t>CONTRATO 101-2024, BS-0009731-2024, ADENDA 018-2025, BS-0002656-2025, SERVICIOS HOSPEDAJE DEL 4 AL 7/02/2025</t>
  </si>
  <si>
    <t xml:space="preserve">COLEGIO DOMINICANO DE PERIODISTAS
</t>
  </si>
  <si>
    <t>CONTRATO: 008-2025, BS-0000543-2025, PUBLICIDAD COLOCADA EN EL PERIODICO EL PERIODISTA, CUOTA 3/6.</t>
  </si>
  <si>
    <t>CONTRATO: 008-2025, BS-0000543-2025, PUBLICIDAD COLOCADA EN EL PERIODICO EL PERIODISTA, CUOTA 4/6.</t>
  </si>
  <si>
    <t xml:space="preserve">CONSTRUCTORA E INSTALACIONES CROMWELL SRL
</t>
  </si>
  <si>
    <t>O/C 00431, 7 BATERIAS MOTORCRAFT PARA FLOTILLA VEHICULAR DE LA INSTITUCION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</si>
</sst>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9"/>
      <color rgb="FF000000"/>
      <name val="SansSerif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</cellStyleXfs>
  <cellXfs count="51">
    <xf numFmtId="0" fontId="0" fillId="0" borderId="0" xfId="0"/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4" fontId="4" fillId="0" borderId="3" xfId="0" applyNumberFormat="1" applyFont="1" applyBorder="1" applyAlignment="1" applyProtection="1">
      <alignment horizontal="right" vertical="center" wrapText="1"/>
      <protection locked="0"/>
    </xf>
    <xf numFmtId="14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vertical="center" wrapText="1"/>
      <protection locked="0"/>
    </xf>
    <xf numFmtId="4" fontId="4" fillId="4" borderId="3" xfId="0" applyNumberFormat="1" applyFont="1" applyFill="1" applyBorder="1" applyAlignment="1" applyProtection="1">
      <alignment horizontal="right" vertical="center" wrapText="1"/>
      <protection locked="0"/>
    </xf>
    <xf numFmtId="14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0" fillId="0" borderId="3" xfId="0" applyBorder="1"/>
    <xf numFmtId="0" fontId="0" fillId="4" borderId="3" xfId="0" applyFill="1" applyBorder="1"/>
    <xf numFmtId="0" fontId="5" fillId="4" borderId="5" xfId="0" applyFont="1" applyFill="1" applyBorder="1" applyAlignment="1" applyProtection="1">
      <alignment horizontal="left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right" vertical="center" wrapText="1"/>
      <protection locked="0"/>
    </xf>
    <xf numFmtId="14" fontId="10" fillId="0" borderId="3" xfId="5" applyNumberFormat="1" applyFont="1" applyBorder="1" applyAlignment="1">
      <alignment horizontal="center" vertical="center"/>
    </xf>
    <xf numFmtId="14" fontId="10" fillId="4" borderId="3" xfId="5" applyNumberFormat="1" applyFont="1" applyFill="1" applyBorder="1" applyAlignment="1">
      <alignment horizontal="center" vertical="center"/>
    </xf>
    <xf numFmtId="0" fontId="11" fillId="4" borderId="3" xfId="6" applyFont="1" applyFill="1" applyBorder="1" applyAlignment="1">
      <alignment horizontal="center" vertical="center"/>
    </xf>
    <xf numFmtId="0" fontId="11" fillId="4" borderId="3" xfId="7" applyFont="1" applyFill="1" applyBorder="1" applyAlignment="1">
      <alignment vertical="center" wrapText="1"/>
    </xf>
    <xf numFmtId="0" fontId="11" fillId="0" borderId="3" xfId="6" applyFont="1" applyBorder="1" applyAlignment="1">
      <alignment horizontal="center" vertical="center"/>
    </xf>
    <xf numFmtId="0" fontId="11" fillId="0" borderId="3" xfId="7" applyFont="1" applyBorder="1" applyAlignment="1">
      <alignment vertical="center" wrapText="1"/>
    </xf>
    <xf numFmtId="17" fontId="11" fillId="0" borderId="3" xfId="6" applyNumberFormat="1" applyFont="1" applyBorder="1" applyAlignment="1">
      <alignment horizontal="center" vertical="center"/>
    </xf>
    <xf numFmtId="4" fontId="11" fillId="4" borderId="3" xfId="8" applyNumberFormat="1" applyFont="1" applyFill="1" applyBorder="1" applyAlignment="1">
      <alignment vertical="center"/>
    </xf>
    <xf numFmtId="4" fontId="11" fillId="0" borderId="3" xfId="8" applyNumberFormat="1" applyFont="1" applyBorder="1" applyAlignment="1">
      <alignment vertical="center"/>
    </xf>
    <xf numFmtId="14" fontId="11" fillId="0" borderId="3" xfId="0" applyNumberFormat="1" applyFont="1" applyBorder="1" applyAlignment="1">
      <alignment vertical="center"/>
    </xf>
    <xf numFmtId="14" fontId="11" fillId="4" borderId="3" xfId="0" applyNumberFormat="1" applyFont="1" applyFill="1" applyBorder="1" applyAlignment="1">
      <alignment vertical="center"/>
    </xf>
    <xf numFmtId="4" fontId="3" fillId="0" borderId="4" xfId="0" applyNumberFormat="1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4" fontId="3" fillId="0" borderId="4" xfId="0" applyNumberFormat="1" applyFont="1" applyBorder="1" applyAlignment="1" applyProtection="1">
      <alignment horizontal="center" vertical="center" wrapText="1"/>
      <protection locked="0"/>
    </xf>
    <xf numFmtId="4" fontId="3" fillId="0" borderId="4" xfId="0" applyNumberFormat="1" applyFont="1" applyBorder="1" applyAlignment="1" applyProtection="1">
      <alignment horizontal="right"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right" vertical="center" wrapText="1"/>
      <protection locked="0"/>
    </xf>
  </cellXfs>
  <cellStyles count="9">
    <cellStyle name="Normal" xfId="0" builtinId="0"/>
    <cellStyle name="Normal 10" xfId="7" xr:uid="{00000000-0005-0000-0000-000001000000}"/>
    <cellStyle name="Normal 15" xfId="6" xr:uid="{00000000-0005-0000-0000-000002000000}"/>
    <cellStyle name="Normal 18" xfId="8" xr:uid="{00000000-0005-0000-0000-000003000000}"/>
    <cellStyle name="Normal 2" xfId="1" xr:uid="{00000000-0005-0000-0000-000004000000}"/>
    <cellStyle name="Normal 3" xfId="2" xr:uid="{00000000-0005-0000-0000-000005000000}"/>
    <cellStyle name="Normal 4" xfId="3" xr:uid="{00000000-0005-0000-0000-000006000000}"/>
    <cellStyle name="Normal 5" xfId="4" xr:uid="{00000000-0005-0000-0000-000007000000}"/>
    <cellStyle name="Normal 8" xfId="5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38100</xdr:rowOff>
    </xdr:from>
    <xdr:to>
      <xdr:col>3</xdr:col>
      <xdr:colOff>826770</xdr:colOff>
      <xdr:row>9</xdr:row>
      <xdr:rowOff>38099</xdr:rowOff>
    </xdr:to>
    <xdr:pic>
      <xdr:nvPicPr>
        <xdr:cNvPr id="7" name="6 Imagen" descr="Resultado de imagen para logo idac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14350"/>
          <a:ext cx="1943100" cy="1123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B1:M51"/>
  <sheetViews>
    <sheetView tabSelected="1" topLeftCell="A39" workbookViewId="0">
      <selection activeCell="O47" sqref="O47"/>
    </sheetView>
  </sheetViews>
  <sheetFormatPr defaultColWidth="9.109375" defaultRowHeight="14.4"/>
  <cols>
    <col min="1" max="1" width="6.44140625" customWidth="1"/>
    <col min="2" max="2" width="4.109375" bestFit="1" customWidth="1"/>
    <col min="3" max="3" width="14.5546875" style="2" customWidth="1"/>
    <col min="4" max="4" width="43.44140625" customWidth="1"/>
    <col min="5" max="5" width="49" customWidth="1"/>
    <col min="6" max="6" width="14" customWidth="1"/>
    <col min="7" max="7" width="11.44140625" style="2" customWidth="1"/>
    <col min="8" max="8" width="11.88671875" style="2" customWidth="1"/>
    <col min="9" max="9" width="11.6640625" customWidth="1"/>
    <col min="10" max="10" width="10.88671875" customWidth="1"/>
    <col min="11" max="11" width="10.5546875" customWidth="1"/>
    <col min="12" max="12" width="12.109375" customWidth="1"/>
    <col min="13" max="13" width="13.33203125" bestFit="1" customWidth="1"/>
  </cols>
  <sheetData>
    <row r="1" spans="2:13" ht="3.9" customHeight="1">
      <c r="B1" s="46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2:13" ht="18" customHeight="1">
      <c r="B2" s="1"/>
      <c r="C2" s="44" t="s">
        <v>17</v>
      </c>
      <c r="D2" s="44"/>
      <c r="E2" s="44"/>
      <c r="F2" s="1"/>
      <c r="G2" s="1"/>
      <c r="H2" s="3"/>
      <c r="I2" s="1"/>
      <c r="J2" s="1"/>
      <c r="K2" s="1"/>
      <c r="L2" s="1"/>
    </row>
    <row r="3" spans="2:13" ht="15.75" customHeight="1">
      <c r="B3" s="1"/>
      <c r="C3" s="47" t="s">
        <v>20</v>
      </c>
      <c r="D3" s="47"/>
      <c r="E3" s="4"/>
      <c r="F3" s="1"/>
      <c r="G3" s="48"/>
      <c r="H3" s="48"/>
      <c r="I3" s="48"/>
      <c r="J3" s="48"/>
      <c r="K3" s="48"/>
      <c r="L3" s="48"/>
      <c r="M3" s="48"/>
    </row>
    <row r="4" spans="2:13" ht="9.75" customHeight="1">
      <c r="B4" s="1"/>
      <c r="C4" s="3"/>
      <c r="D4" s="3"/>
      <c r="E4" s="1"/>
      <c r="F4" s="1"/>
      <c r="G4" s="3"/>
      <c r="H4" s="3"/>
      <c r="I4" s="3"/>
      <c r="J4" s="3"/>
      <c r="K4" s="3"/>
      <c r="L4" s="3"/>
      <c r="M4" s="3"/>
    </row>
    <row r="5" spans="2:13" ht="15.75" customHeight="1">
      <c r="B5" s="1"/>
      <c r="C5" s="3"/>
      <c r="D5" s="3"/>
      <c r="E5" s="1"/>
      <c r="F5" s="1"/>
      <c r="G5" s="3"/>
      <c r="H5" s="3"/>
      <c r="I5" s="3"/>
      <c r="J5" s="3"/>
      <c r="K5" s="3"/>
      <c r="L5" s="3"/>
      <c r="M5" s="3"/>
    </row>
    <row r="6" spans="2:13" ht="15.75" customHeight="1">
      <c r="B6" s="1"/>
      <c r="C6" s="3"/>
      <c r="D6" s="3"/>
      <c r="E6" s="1"/>
      <c r="F6" s="1"/>
      <c r="G6" s="3"/>
      <c r="H6" s="3"/>
      <c r="I6" s="50" t="s">
        <v>18</v>
      </c>
      <c r="J6" s="50"/>
      <c r="K6" s="50"/>
      <c r="L6" s="50"/>
      <c r="M6" s="50"/>
    </row>
    <row r="7" spans="2:13" ht="15.75" customHeight="1">
      <c r="B7" s="1"/>
      <c r="C7" s="3"/>
      <c r="D7" s="3"/>
      <c r="E7" s="1"/>
      <c r="F7" s="1"/>
      <c r="G7" s="3"/>
      <c r="H7" s="3"/>
      <c r="I7" s="5"/>
      <c r="J7" s="5"/>
      <c r="K7" s="50" t="s">
        <v>66</v>
      </c>
      <c r="L7" s="50"/>
      <c r="M7" s="50"/>
    </row>
    <row r="8" spans="2:13" ht="15.75" customHeight="1">
      <c r="B8" s="1"/>
      <c r="C8" s="3"/>
      <c r="D8" s="3"/>
      <c r="E8" s="8"/>
      <c r="F8" s="8"/>
      <c r="G8" s="7"/>
      <c r="H8" s="7"/>
      <c r="I8" s="9"/>
      <c r="J8" s="5"/>
      <c r="K8" s="5"/>
      <c r="L8" s="50" t="s">
        <v>19</v>
      </c>
      <c r="M8" s="50"/>
    </row>
    <row r="9" spans="2:13" ht="15.75" customHeight="1">
      <c r="B9" s="1"/>
      <c r="C9" s="3"/>
      <c r="D9" s="3"/>
      <c r="E9" s="1"/>
      <c r="F9" s="1"/>
      <c r="G9" s="3"/>
      <c r="H9" s="6"/>
      <c r="I9" s="50" t="s">
        <v>29</v>
      </c>
      <c r="J9" s="50"/>
      <c r="K9" s="50"/>
      <c r="L9" s="50"/>
      <c r="M9" s="50"/>
    </row>
    <row r="10" spans="2:13" ht="5.25" customHeight="1" thickBot="1">
      <c r="B10" s="1"/>
      <c r="C10" s="1"/>
      <c r="D10" s="1"/>
      <c r="E10" s="1"/>
      <c r="F10" s="1"/>
      <c r="G10" s="1"/>
      <c r="H10" s="3"/>
      <c r="I10" s="49"/>
      <c r="J10" s="49"/>
      <c r="K10" s="49"/>
      <c r="L10" s="49"/>
      <c r="M10" s="49"/>
    </row>
    <row r="11" spans="2:13" ht="30" customHeight="1">
      <c r="B11" s="24" t="s">
        <v>27</v>
      </c>
      <c r="C11" s="25" t="s">
        <v>7</v>
      </c>
      <c r="D11" s="26" t="s">
        <v>15</v>
      </c>
      <c r="E11" s="25" t="s">
        <v>12</v>
      </c>
      <c r="F11" s="25" t="s">
        <v>30</v>
      </c>
      <c r="G11" s="25" t="s">
        <v>1</v>
      </c>
      <c r="H11" s="27" t="s">
        <v>14</v>
      </c>
      <c r="I11" s="25" t="s">
        <v>2</v>
      </c>
      <c r="J11" s="25" t="s">
        <v>3</v>
      </c>
      <c r="K11" s="25" t="s">
        <v>4</v>
      </c>
      <c r="L11" s="25" t="s">
        <v>5</v>
      </c>
      <c r="M11" s="28" t="s">
        <v>16</v>
      </c>
    </row>
    <row r="12" spans="2:13" ht="50.1" customHeight="1">
      <c r="B12" s="10">
        <v>1</v>
      </c>
      <c r="C12" s="10" t="s">
        <v>8</v>
      </c>
      <c r="D12" s="13" t="s">
        <v>6</v>
      </c>
      <c r="E12" s="13" t="s">
        <v>57</v>
      </c>
      <c r="F12" s="21">
        <v>6331217.7000000002</v>
      </c>
      <c r="G12" s="19">
        <v>42824</v>
      </c>
      <c r="H12" s="12">
        <f>G12+30</f>
        <v>42854</v>
      </c>
      <c r="I12" s="11"/>
      <c r="J12" s="11"/>
      <c r="K12" s="11"/>
      <c r="L12" s="21">
        <v>6331217.7000000002</v>
      </c>
      <c r="M12" s="11"/>
    </row>
    <row r="13" spans="2:13" ht="50.1" customHeight="1">
      <c r="B13" s="14">
        <v>2</v>
      </c>
      <c r="C13" s="14" t="s">
        <v>11</v>
      </c>
      <c r="D13" s="15" t="s">
        <v>34</v>
      </c>
      <c r="E13" s="15" t="s">
        <v>38</v>
      </c>
      <c r="F13" s="20">
        <v>128491.38</v>
      </c>
      <c r="G13" s="18">
        <v>43787</v>
      </c>
      <c r="H13" s="17">
        <f t="shared" ref="H13:H25" si="0">G13+30</f>
        <v>43817</v>
      </c>
      <c r="I13" s="16"/>
      <c r="J13" s="16"/>
      <c r="K13" s="16"/>
      <c r="L13" s="20">
        <v>128491.38</v>
      </c>
      <c r="M13" s="16"/>
    </row>
    <row r="14" spans="2:13" ht="50.1" customHeight="1">
      <c r="B14" s="10">
        <v>3</v>
      </c>
      <c r="C14" s="10" t="s">
        <v>10</v>
      </c>
      <c r="D14" s="13" t="s">
        <v>35</v>
      </c>
      <c r="E14" s="13" t="s">
        <v>39</v>
      </c>
      <c r="F14" s="21">
        <v>2125416</v>
      </c>
      <c r="G14" s="19">
        <v>44340</v>
      </c>
      <c r="H14" s="12">
        <f t="shared" si="0"/>
        <v>44370</v>
      </c>
      <c r="I14" s="11"/>
      <c r="J14" s="11"/>
      <c r="K14" s="11"/>
      <c r="L14" s="21">
        <v>2125416</v>
      </c>
      <c r="M14" s="11"/>
    </row>
    <row r="15" spans="2:13" ht="50.1" customHeight="1">
      <c r="B15" s="14">
        <v>4</v>
      </c>
      <c r="C15" s="14" t="s">
        <v>9</v>
      </c>
      <c r="D15" s="15" t="s">
        <v>26</v>
      </c>
      <c r="E15" s="15" t="s">
        <v>13</v>
      </c>
      <c r="F15" s="20">
        <v>6641730.5199999996</v>
      </c>
      <c r="G15" s="18">
        <v>45071</v>
      </c>
      <c r="H15" s="17">
        <f t="shared" si="0"/>
        <v>45101</v>
      </c>
      <c r="I15" s="16"/>
      <c r="J15" s="16"/>
      <c r="K15" s="16"/>
      <c r="L15" s="20">
        <v>6641730.5199999996</v>
      </c>
      <c r="M15" s="16"/>
    </row>
    <row r="16" spans="2:13" ht="50.1" customHeight="1">
      <c r="B16" s="10">
        <v>5</v>
      </c>
      <c r="C16" s="10" t="s">
        <v>31</v>
      </c>
      <c r="D16" s="13" t="s">
        <v>33</v>
      </c>
      <c r="E16" s="13" t="s">
        <v>32</v>
      </c>
      <c r="F16" s="21">
        <v>493240</v>
      </c>
      <c r="G16" s="19">
        <v>45145</v>
      </c>
      <c r="H16" s="12">
        <f t="shared" si="0"/>
        <v>45175</v>
      </c>
      <c r="I16" s="11"/>
      <c r="J16" s="11"/>
      <c r="K16" s="11"/>
      <c r="L16" s="21">
        <v>493240</v>
      </c>
      <c r="M16" s="11"/>
    </row>
    <row r="17" spans="2:13" ht="54.9" customHeight="1">
      <c r="B17" s="14">
        <v>6</v>
      </c>
      <c r="C17" s="14" t="s">
        <v>37</v>
      </c>
      <c r="D17" s="15" t="s">
        <v>35</v>
      </c>
      <c r="E17" s="15" t="s">
        <v>36</v>
      </c>
      <c r="F17" s="20">
        <v>11643634.859999999</v>
      </c>
      <c r="G17" s="18">
        <v>45343</v>
      </c>
      <c r="H17" s="17">
        <f t="shared" si="0"/>
        <v>45373</v>
      </c>
      <c r="I17" s="16"/>
      <c r="J17" s="16"/>
      <c r="K17" s="16"/>
      <c r="L17" s="20">
        <v>11643634.859999999</v>
      </c>
      <c r="M17" s="16"/>
    </row>
    <row r="18" spans="2:13" ht="50.1" customHeight="1">
      <c r="B18" s="10">
        <v>7</v>
      </c>
      <c r="C18" s="10" t="s">
        <v>40</v>
      </c>
      <c r="D18" s="13" t="s">
        <v>41</v>
      </c>
      <c r="E18" s="13" t="s">
        <v>42</v>
      </c>
      <c r="F18" s="21">
        <v>56404</v>
      </c>
      <c r="G18" s="19">
        <v>45460</v>
      </c>
      <c r="H18" s="12">
        <f t="shared" si="0"/>
        <v>45490</v>
      </c>
      <c r="I18" s="11"/>
      <c r="J18" s="11"/>
      <c r="K18" s="11"/>
      <c r="L18" s="21">
        <v>56404</v>
      </c>
      <c r="M18" s="11"/>
    </row>
    <row r="19" spans="2:13" ht="50.1" customHeight="1">
      <c r="B19" s="14">
        <v>8</v>
      </c>
      <c r="C19" s="14" t="s">
        <v>43</v>
      </c>
      <c r="D19" s="15" t="s">
        <v>44</v>
      </c>
      <c r="E19" s="15" t="s">
        <v>45</v>
      </c>
      <c r="F19" s="20">
        <v>30000</v>
      </c>
      <c r="G19" s="18">
        <v>45540</v>
      </c>
      <c r="H19" s="17">
        <f t="shared" si="0"/>
        <v>45570</v>
      </c>
      <c r="I19" s="16"/>
      <c r="J19" s="16"/>
      <c r="K19" s="16"/>
      <c r="L19" s="20">
        <v>30000</v>
      </c>
      <c r="M19" s="16"/>
    </row>
    <row r="20" spans="2:13" ht="50.1" customHeight="1">
      <c r="B20" s="10">
        <v>9</v>
      </c>
      <c r="C20" s="10" t="s">
        <v>46</v>
      </c>
      <c r="D20" s="13" t="s">
        <v>47</v>
      </c>
      <c r="E20" s="13" t="s">
        <v>48</v>
      </c>
      <c r="F20" s="21">
        <v>79570.350000000006</v>
      </c>
      <c r="G20" s="19">
        <v>45540</v>
      </c>
      <c r="H20" s="12">
        <f t="shared" si="0"/>
        <v>45570</v>
      </c>
      <c r="I20" s="11"/>
      <c r="J20" s="11"/>
      <c r="K20" s="11"/>
      <c r="L20" s="21">
        <v>79570.350000000006</v>
      </c>
      <c r="M20" s="11"/>
    </row>
    <row r="21" spans="2:13" ht="50.1" customHeight="1">
      <c r="B21" s="14">
        <v>10</v>
      </c>
      <c r="C21" s="14" t="s">
        <v>49</v>
      </c>
      <c r="D21" s="15" t="s">
        <v>50</v>
      </c>
      <c r="E21" s="15" t="s">
        <v>51</v>
      </c>
      <c r="F21" s="20">
        <v>186912</v>
      </c>
      <c r="G21" s="18">
        <v>45540</v>
      </c>
      <c r="H21" s="17">
        <f t="shared" si="0"/>
        <v>45570</v>
      </c>
      <c r="I21" s="16"/>
      <c r="J21" s="16"/>
      <c r="K21" s="16"/>
      <c r="L21" s="20">
        <v>186912</v>
      </c>
      <c r="M21" s="16"/>
    </row>
    <row r="22" spans="2:13" ht="50.1" customHeight="1">
      <c r="B22" s="10">
        <v>11</v>
      </c>
      <c r="C22" s="10" t="s">
        <v>52</v>
      </c>
      <c r="D22" s="13" t="s">
        <v>50</v>
      </c>
      <c r="E22" s="13" t="s">
        <v>53</v>
      </c>
      <c r="F22" s="21">
        <v>219326.19</v>
      </c>
      <c r="G22" s="19">
        <v>45540</v>
      </c>
      <c r="H22" s="12">
        <f t="shared" si="0"/>
        <v>45570</v>
      </c>
      <c r="I22" s="11"/>
      <c r="J22" s="11"/>
      <c r="K22" s="11"/>
      <c r="L22" s="21">
        <v>219326.19</v>
      </c>
      <c r="M22" s="11"/>
    </row>
    <row r="23" spans="2:13" ht="50.1" customHeight="1">
      <c r="B23" s="14">
        <v>12</v>
      </c>
      <c r="C23" s="14" t="s">
        <v>56</v>
      </c>
      <c r="D23" s="15" t="s">
        <v>54</v>
      </c>
      <c r="E23" s="15" t="s">
        <v>55</v>
      </c>
      <c r="F23" s="20">
        <v>74307</v>
      </c>
      <c r="G23" s="18">
        <v>45625</v>
      </c>
      <c r="H23" s="17">
        <f t="shared" si="0"/>
        <v>45655</v>
      </c>
      <c r="I23" s="16"/>
      <c r="J23" s="23"/>
      <c r="K23" s="23"/>
      <c r="L23" s="20">
        <v>74307</v>
      </c>
      <c r="M23" s="16"/>
    </row>
    <row r="24" spans="2:13" ht="50.1" customHeight="1">
      <c r="B24" s="10">
        <v>13</v>
      </c>
      <c r="C24" s="10" t="s">
        <v>62</v>
      </c>
      <c r="D24" s="13" t="s">
        <v>58</v>
      </c>
      <c r="E24" s="13" t="s">
        <v>59</v>
      </c>
      <c r="F24" s="21">
        <v>342200</v>
      </c>
      <c r="G24" s="29">
        <v>45644</v>
      </c>
      <c r="H24" s="12">
        <f t="shared" si="0"/>
        <v>45674</v>
      </c>
      <c r="I24" s="11"/>
      <c r="J24" s="22"/>
      <c r="K24" s="21"/>
      <c r="L24" s="21">
        <v>342200</v>
      </c>
      <c r="M24" s="11"/>
    </row>
    <row r="25" spans="2:13" ht="50.1" customHeight="1">
      <c r="B25" s="14">
        <v>14</v>
      </c>
      <c r="C25" s="14" t="s">
        <v>63</v>
      </c>
      <c r="D25" s="15" t="s">
        <v>60</v>
      </c>
      <c r="E25" s="15" t="s">
        <v>61</v>
      </c>
      <c r="F25" s="20">
        <v>809000.4</v>
      </c>
      <c r="G25" s="30">
        <v>45644</v>
      </c>
      <c r="H25" s="17">
        <f t="shared" si="0"/>
        <v>45674</v>
      </c>
      <c r="I25" s="16"/>
      <c r="J25" s="23"/>
      <c r="K25" s="20"/>
      <c r="L25" s="20">
        <v>809000.4</v>
      </c>
      <c r="M25" s="16"/>
    </row>
    <row r="26" spans="2:13" ht="50.1" customHeight="1">
      <c r="B26" s="10">
        <v>15</v>
      </c>
      <c r="C26" s="10">
        <v>476694</v>
      </c>
      <c r="D26" s="13" t="s">
        <v>65</v>
      </c>
      <c r="E26" s="13" t="s">
        <v>67</v>
      </c>
      <c r="F26" s="21">
        <v>447792.3</v>
      </c>
      <c r="G26" s="38">
        <v>45805</v>
      </c>
      <c r="H26" s="12">
        <f>G26+30</f>
        <v>45835</v>
      </c>
      <c r="I26" s="21">
        <v>447792.3</v>
      </c>
      <c r="J26" s="21"/>
      <c r="K26" s="21"/>
      <c r="L26" s="21"/>
      <c r="M26" s="11"/>
    </row>
    <row r="27" spans="2:13" ht="50.1" customHeight="1">
      <c r="B27" s="14">
        <v>16</v>
      </c>
      <c r="C27" s="31">
        <v>476698</v>
      </c>
      <c r="D27" s="32" t="s">
        <v>65</v>
      </c>
      <c r="E27" s="32" t="s">
        <v>68</v>
      </c>
      <c r="F27" s="36">
        <v>4150.72</v>
      </c>
      <c r="G27" s="39">
        <v>45805</v>
      </c>
      <c r="H27" s="17">
        <v>45835</v>
      </c>
      <c r="I27" s="36">
        <v>4150.72</v>
      </c>
      <c r="J27" s="23"/>
      <c r="K27" s="20"/>
      <c r="L27" s="20"/>
      <c r="M27" s="16"/>
    </row>
    <row r="28" spans="2:13" ht="50.1" customHeight="1">
      <c r="B28" s="10">
        <v>17</v>
      </c>
      <c r="C28" s="33">
        <v>476818</v>
      </c>
      <c r="D28" s="34" t="s">
        <v>65</v>
      </c>
      <c r="E28" s="34" t="s">
        <v>69</v>
      </c>
      <c r="F28" s="37">
        <v>41691.35</v>
      </c>
      <c r="G28" s="38">
        <v>45805</v>
      </c>
      <c r="H28" s="12">
        <v>45835</v>
      </c>
      <c r="I28" s="37">
        <v>41691.35</v>
      </c>
      <c r="J28" s="22"/>
      <c r="K28" s="21"/>
      <c r="L28" s="21"/>
      <c r="M28" s="11"/>
    </row>
    <row r="29" spans="2:13" ht="50.1" customHeight="1">
      <c r="B29" s="14">
        <v>18</v>
      </c>
      <c r="C29" s="31">
        <v>476858</v>
      </c>
      <c r="D29" s="32" t="s">
        <v>65</v>
      </c>
      <c r="E29" s="32" t="s">
        <v>70</v>
      </c>
      <c r="F29" s="36">
        <v>5783.84</v>
      </c>
      <c r="G29" s="39">
        <v>45805</v>
      </c>
      <c r="H29" s="17">
        <v>45835</v>
      </c>
      <c r="I29" s="36">
        <v>5783.84</v>
      </c>
      <c r="J29" s="23"/>
      <c r="K29" s="20"/>
      <c r="L29" s="20"/>
      <c r="M29" s="16"/>
    </row>
    <row r="30" spans="2:13" ht="50.1" customHeight="1">
      <c r="B30" s="10">
        <v>19</v>
      </c>
      <c r="C30" s="33">
        <v>476965</v>
      </c>
      <c r="D30" s="34" t="s">
        <v>65</v>
      </c>
      <c r="E30" s="34" t="s">
        <v>71</v>
      </c>
      <c r="F30" s="37">
        <v>67007.34</v>
      </c>
      <c r="G30" s="38">
        <v>45805</v>
      </c>
      <c r="H30" s="12">
        <v>45835</v>
      </c>
      <c r="I30" s="37">
        <v>67007.34</v>
      </c>
      <c r="J30" s="22"/>
      <c r="K30" s="21"/>
      <c r="L30" s="21"/>
      <c r="M30" s="11"/>
    </row>
    <row r="31" spans="2:13" ht="50.1" customHeight="1">
      <c r="B31" s="14">
        <v>20</v>
      </c>
      <c r="C31" s="31">
        <v>477104</v>
      </c>
      <c r="D31" s="32" t="s">
        <v>65</v>
      </c>
      <c r="E31" s="32" t="s">
        <v>72</v>
      </c>
      <c r="F31" s="36">
        <v>5144.32</v>
      </c>
      <c r="G31" s="39">
        <v>45805</v>
      </c>
      <c r="H31" s="17">
        <v>45835</v>
      </c>
      <c r="I31" s="36">
        <v>5144.32</v>
      </c>
      <c r="J31" s="23"/>
      <c r="K31" s="20"/>
      <c r="L31" s="20"/>
      <c r="M31" s="16"/>
    </row>
    <row r="32" spans="2:13" ht="50.1" customHeight="1">
      <c r="B32" s="10">
        <v>21</v>
      </c>
      <c r="C32" s="33">
        <v>478677</v>
      </c>
      <c r="D32" s="34" t="s">
        <v>65</v>
      </c>
      <c r="E32" s="34" t="s">
        <v>73</v>
      </c>
      <c r="F32" s="37">
        <v>5005.92</v>
      </c>
      <c r="G32" s="38">
        <v>45805</v>
      </c>
      <c r="H32" s="12">
        <v>45835</v>
      </c>
      <c r="I32" s="37">
        <v>5005.92</v>
      </c>
      <c r="J32" s="22"/>
      <c r="K32" s="21"/>
      <c r="L32" s="21"/>
      <c r="M32" s="11"/>
    </row>
    <row r="33" spans="2:13" ht="50.1" customHeight="1">
      <c r="B33" s="14">
        <v>22</v>
      </c>
      <c r="C33" s="31">
        <v>6437</v>
      </c>
      <c r="D33" s="32" t="s">
        <v>74</v>
      </c>
      <c r="E33" s="32" t="s">
        <v>75</v>
      </c>
      <c r="F33" s="36">
        <v>153949.03</v>
      </c>
      <c r="G33" s="39">
        <v>45806</v>
      </c>
      <c r="H33" s="17">
        <v>45835</v>
      </c>
      <c r="I33" s="36">
        <v>153949.03</v>
      </c>
      <c r="J33" s="23"/>
      <c r="K33" s="20"/>
      <c r="L33" s="20"/>
      <c r="M33" s="16"/>
    </row>
    <row r="34" spans="2:13" ht="50.1" customHeight="1">
      <c r="B34" s="10">
        <v>23</v>
      </c>
      <c r="C34" s="33">
        <v>6447</v>
      </c>
      <c r="D34" s="34" t="s">
        <v>74</v>
      </c>
      <c r="E34" s="34" t="s">
        <v>75</v>
      </c>
      <c r="F34" s="37">
        <v>123098</v>
      </c>
      <c r="G34" s="38">
        <v>45806</v>
      </c>
      <c r="H34" s="12">
        <f>G34+30</f>
        <v>45836</v>
      </c>
      <c r="I34" s="37">
        <v>123098</v>
      </c>
      <c r="J34" s="22"/>
      <c r="K34" s="21"/>
      <c r="L34" s="21"/>
      <c r="M34" s="11"/>
    </row>
    <row r="35" spans="2:13" ht="50.1" customHeight="1">
      <c r="B35" s="14">
        <v>24</v>
      </c>
      <c r="C35" s="31">
        <v>6502</v>
      </c>
      <c r="D35" s="32" t="s">
        <v>74</v>
      </c>
      <c r="E35" s="32" t="s">
        <v>75</v>
      </c>
      <c r="F35" s="36">
        <v>200000.04</v>
      </c>
      <c r="G35" s="39">
        <v>45806</v>
      </c>
      <c r="H35" s="17">
        <v>45836</v>
      </c>
      <c r="I35" s="36">
        <v>200000.04</v>
      </c>
      <c r="J35" s="23"/>
      <c r="K35" s="20"/>
      <c r="L35" s="20"/>
      <c r="M35" s="16"/>
    </row>
    <row r="36" spans="2:13" ht="50.1" customHeight="1">
      <c r="B36" s="10">
        <v>25</v>
      </c>
      <c r="C36" s="33">
        <v>6513</v>
      </c>
      <c r="D36" s="34" t="s">
        <v>74</v>
      </c>
      <c r="E36" s="34" t="s">
        <v>75</v>
      </c>
      <c r="F36" s="37">
        <v>11500.03</v>
      </c>
      <c r="G36" s="38">
        <v>45806</v>
      </c>
      <c r="H36" s="12">
        <v>45836</v>
      </c>
      <c r="I36" s="37">
        <v>11500.03</v>
      </c>
      <c r="J36" s="22"/>
      <c r="K36" s="21"/>
      <c r="L36" s="21"/>
      <c r="M36" s="11"/>
    </row>
    <row r="37" spans="2:13" ht="50.1" customHeight="1">
      <c r="B37" s="14">
        <v>26</v>
      </c>
      <c r="C37" s="31">
        <v>6425</v>
      </c>
      <c r="D37" s="32" t="s">
        <v>74</v>
      </c>
      <c r="E37" s="32" t="s">
        <v>76</v>
      </c>
      <c r="F37" s="36">
        <v>11400</v>
      </c>
      <c r="G37" s="39">
        <v>45806</v>
      </c>
      <c r="H37" s="17">
        <v>45836</v>
      </c>
      <c r="I37" s="36">
        <v>11400</v>
      </c>
      <c r="J37" s="23"/>
      <c r="K37" s="20"/>
      <c r="L37" s="20"/>
      <c r="M37" s="16"/>
    </row>
    <row r="38" spans="2:13" ht="50.1" customHeight="1">
      <c r="B38" s="10">
        <v>27</v>
      </c>
      <c r="C38" s="35">
        <v>6424</v>
      </c>
      <c r="D38" s="34" t="s">
        <v>74</v>
      </c>
      <c r="E38" s="34" t="s">
        <v>77</v>
      </c>
      <c r="F38" s="37">
        <v>243611.79</v>
      </c>
      <c r="G38" s="38">
        <v>45806</v>
      </c>
      <c r="H38" s="12">
        <v>45836</v>
      </c>
      <c r="I38" s="37">
        <v>243611.79</v>
      </c>
      <c r="J38" s="22"/>
      <c r="K38" s="21"/>
      <c r="L38" s="21"/>
      <c r="M38" s="11"/>
    </row>
    <row r="39" spans="2:13" ht="50.1" customHeight="1">
      <c r="B39" s="14">
        <v>28</v>
      </c>
      <c r="C39" s="31">
        <v>6417</v>
      </c>
      <c r="D39" s="32" t="s">
        <v>74</v>
      </c>
      <c r="E39" s="32" t="s">
        <v>75</v>
      </c>
      <c r="F39" s="36">
        <v>57313</v>
      </c>
      <c r="G39" s="39">
        <v>45806</v>
      </c>
      <c r="H39" s="17">
        <v>45836</v>
      </c>
      <c r="I39" s="36">
        <v>57313</v>
      </c>
      <c r="J39" s="23"/>
      <c r="K39" s="20"/>
      <c r="L39" s="20"/>
      <c r="M39" s="16"/>
    </row>
    <row r="40" spans="2:13" ht="50.1" customHeight="1">
      <c r="B40" s="10">
        <v>29</v>
      </c>
      <c r="C40" s="33">
        <v>6420</v>
      </c>
      <c r="D40" s="34" t="s">
        <v>74</v>
      </c>
      <c r="E40" s="34" t="s">
        <v>75</v>
      </c>
      <c r="F40" s="37">
        <v>21083</v>
      </c>
      <c r="G40" s="38">
        <v>45806</v>
      </c>
      <c r="H40" s="12">
        <v>45836</v>
      </c>
      <c r="I40" s="37">
        <v>21083</v>
      </c>
      <c r="J40" s="22"/>
      <c r="K40" s="21"/>
      <c r="L40" s="21"/>
      <c r="M40" s="11"/>
    </row>
    <row r="41" spans="2:13" ht="50.1" customHeight="1">
      <c r="B41" s="14">
        <v>30</v>
      </c>
      <c r="C41" s="31">
        <v>6436</v>
      </c>
      <c r="D41" s="32" t="s">
        <v>74</v>
      </c>
      <c r="E41" s="32" t="s">
        <v>75</v>
      </c>
      <c r="F41" s="36">
        <v>211634.99</v>
      </c>
      <c r="G41" s="39">
        <v>45806</v>
      </c>
      <c r="H41" s="17">
        <v>45836</v>
      </c>
      <c r="I41" s="36">
        <v>211634.99</v>
      </c>
      <c r="J41" s="23"/>
      <c r="K41" s="20"/>
      <c r="L41" s="20"/>
      <c r="M41" s="16"/>
    </row>
    <row r="42" spans="2:13" ht="50.1" customHeight="1">
      <c r="B42" s="10">
        <v>31</v>
      </c>
      <c r="C42" s="33">
        <v>6438</v>
      </c>
      <c r="D42" s="34" t="s">
        <v>74</v>
      </c>
      <c r="E42" s="34" t="s">
        <v>75</v>
      </c>
      <c r="F42" s="37">
        <v>127587.98</v>
      </c>
      <c r="G42" s="38">
        <v>45806</v>
      </c>
      <c r="H42" s="12">
        <v>45836</v>
      </c>
      <c r="I42" s="37">
        <v>127587.98</v>
      </c>
      <c r="J42" s="22"/>
      <c r="K42" s="21"/>
      <c r="L42" s="21"/>
      <c r="M42" s="11"/>
    </row>
    <row r="43" spans="2:13" ht="50.1" customHeight="1">
      <c r="B43" s="14">
        <v>32</v>
      </c>
      <c r="C43" s="31">
        <v>2796</v>
      </c>
      <c r="D43" s="32" t="s">
        <v>78</v>
      </c>
      <c r="E43" s="32" t="s">
        <v>79</v>
      </c>
      <c r="F43" s="36">
        <v>30000</v>
      </c>
      <c r="G43" s="39">
        <v>45806</v>
      </c>
      <c r="H43" s="17">
        <v>45836</v>
      </c>
      <c r="I43" s="36">
        <v>30000</v>
      </c>
      <c r="J43" s="23"/>
      <c r="K43" s="20"/>
      <c r="L43" s="20"/>
      <c r="M43" s="16"/>
    </row>
    <row r="44" spans="2:13" ht="50.1" customHeight="1">
      <c r="B44" s="10">
        <v>33</v>
      </c>
      <c r="C44" s="33">
        <v>2807</v>
      </c>
      <c r="D44" s="34" t="s">
        <v>78</v>
      </c>
      <c r="E44" s="34" t="s">
        <v>80</v>
      </c>
      <c r="F44" s="37">
        <v>30000</v>
      </c>
      <c r="G44" s="38">
        <v>45806</v>
      </c>
      <c r="H44" s="12">
        <v>45836</v>
      </c>
      <c r="I44" s="37">
        <v>30000</v>
      </c>
      <c r="J44" s="22"/>
      <c r="K44" s="21"/>
      <c r="L44" s="21"/>
      <c r="M44" s="11"/>
    </row>
    <row r="45" spans="2:13" ht="50.1" customHeight="1">
      <c r="B45" s="14">
        <v>34</v>
      </c>
      <c r="C45" s="31">
        <v>131</v>
      </c>
      <c r="D45" s="32" t="s">
        <v>81</v>
      </c>
      <c r="E45" s="32" t="s">
        <v>82</v>
      </c>
      <c r="F45" s="36">
        <v>93379.3</v>
      </c>
      <c r="G45" s="39">
        <v>45807</v>
      </c>
      <c r="H45" s="17">
        <f>G45+30</f>
        <v>45837</v>
      </c>
      <c r="I45" s="36">
        <v>93379.3</v>
      </c>
      <c r="J45" s="23"/>
      <c r="K45" s="20"/>
      <c r="L45" s="20"/>
      <c r="M45" s="16"/>
    </row>
    <row r="46" spans="2:13" ht="21.75" customHeight="1" thickBot="1">
      <c r="B46" s="45"/>
      <c r="C46" s="45"/>
      <c r="D46" s="45"/>
      <c r="E46" s="45"/>
      <c r="F46" s="40">
        <f>SUM(F12:F45)</f>
        <v>31052583.350000005</v>
      </c>
      <c r="G46" s="41"/>
      <c r="H46" s="42"/>
      <c r="I46" s="40">
        <f>SUM(I12:I45)</f>
        <v>1891132.95</v>
      </c>
      <c r="J46" s="43">
        <f>SUM(J12:J45)</f>
        <v>0</v>
      </c>
      <c r="K46" s="43">
        <f>SUM(K12:K45)</f>
        <v>0</v>
      </c>
      <c r="L46" s="43">
        <f>SUM(L12:L45)</f>
        <v>29161450.400000002</v>
      </c>
      <c r="M46" s="43"/>
    </row>
    <row r="47" spans="2:13" ht="66" customHeight="1" thickTop="1"/>
    <row r="48" spans="2:13" ht="68.25" customHeight="1">
      <c r="D48" t="s">
        <v>28</v>
      </c>
      <c r="H48" s="2" t="s">
        <v>28</v>
      </c>
      <c r="I48" s="2"/>
      <c r="J48" s="2"/>
      <c r="K48" s="2"/>
    </row>
    <row r="49" spans="4:11">
      <c r="D49" s="2" t="s">
        <v>21</v>
      </c>
      <c r="H49" s="2" t="s">
        <v>24</v>
      </c>
      <c r="I49" s="2"/>
      <c r="J49" s="2"/>
      <c r="K49" s="2"/>
    </row>
    <row r="50" spans="4:11">
      <c r="D50" s="2" t="s">
        <v>22</v>
      </c>
      <c r="H50" s="2" t="s">
        <v>64</v>
      </c>
      <c r="I50" s="2"/>
      <c r="J50" s="2"/>
      <c r="K50" s="2"/>
    </row>
    <row r="51" spans="4:11">
      <c r="D51" s="2" t="s">
        <v>23</v>
      </c>
      <c r="H51" s="2" t="s">
        <v>25</v>
      </c>
      <c r="I51" s="2"/>
      <c r="J51" s="2"/>
      <c r="K51" s="2"/>
    </row>
  </sheetData>
  <sortState xmlns:xlrd2="http://schemas.microsoft.com/office/spreadsheetml/2017/richdata2" ref="C12:L136">
    <sortCondition ref="G12:G136"/>
  </sortState>
  <mergeCells count="10">
    <mergeCell ref="C2:E2"/>
    <mergeCell ref="B46:E46"/>
    <mergeCell ref="B1:L1"/>
    <mergeCell ref="C3:D3"/>
    <mergeCell ref="G3:M3"/>
    <mergeCell ref="I10:M10"/>
    <mergeCell ref="I6:M6"/>
    <mergeCell ref="K7:M7"/>
    <mergeCell ref="L8:M8"/>
    <mergeCell ref="I9:M9"/>
  </mergeCells>
  <pageMargins left="0.25" right="0.25" top="0.75" bottom="0.75" header="0.3" footer="0.3"/>
  <pageSetup scale="62" fitToHeight="0" orientation="landscape" r:id="rId1"/>
  <headerFooter>
    <oddHeader>Página 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rptAntiguedadSaldo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2023-06-01T16:56:00Z</dcterms:created>
  <dcterms:modified xsi:type="dcterms:W3CDTF">2025-06-05T17:03:41Z</dcterms:modified>
</cp:coreProperties>
</file>