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52" i="1" l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 l="1"/>
  <c r="H25" i="1" l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L53" i="1" l="1"/>
  <c r="I53" i="1" l="1"/>
  <c r="F53" i="1" l="1"/>
  <c r="J53" i="1"/>
  <c r="K53" i="1" l="1"/>
</calcChain>
</file>

<file path=xl/sharedStrings.xml><?xml version="1.0" encoding="utf-8"?>
<sst xmlns="http://schemas.openxmlformats.org/spreadsheetml/2006/main" count="131" uniqueCount="112">
  <si>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</si>
  <si>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</si>
  <si>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</si>
  <si>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</si>
  <si>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</si>
  <si>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</si>
  <si>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AIRPORT TEAM SOLUTION ATS SRL</t>
  </si>
  <si>
    <t>Factura</t>
  </si>
  <si>
    <t>CXPP08</t>
  </si>
  <si>
    <t>CXPP2405</t>
  </si>
  <si>
    <t>CXPP0521</t>
  </si>
  <si>
    <t>CXPP6719</t>
  </si>
  <si>
    <t>Detalle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</si>
  <si>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</si>
  <si>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</si>
  <si>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</si>
  <si>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</si>
  <si>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</si>
  <si>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</si>
  <si>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</si>
  <si>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</si>
  <si>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</si>
  <si>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</si>
  <si>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</si>
  <si>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</si>
  <si>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</si>
  <si>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</si>
  <si>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Sec</t>
  </si>
  <si>
    <t>__________________________________________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</si>
  <si>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</si>
  <si>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</si>
  <si>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</si>
  <si>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</si>
  <si>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DMAC ABOGADOS S</t>
  </si>
  <si>
    <t>MASTER LUX, SRL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</si>
  <si>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</si>
  <si>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</si>
  <si>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</si>
  <si>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</si>
  <si>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</si>
  <si>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</si>
  <si>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</si>
  <si>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</si>
  <si>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NC-FAC-201493</t>
  </si>
  <si>
    <t xml:space="preserve">DESTELLOS COMUNICACIONES Y SERVICIOS SRL
</t>
  </si>
  <si>
    <t>CONTRATO 035-2023, D/F 1/07/2023, BS-0013170-2023, SERVICIO DE PUBLICIDAD DEL 17/011 AL 17/12/2023.</t>
  </si>
  <si>
    <t>NC-FAC-6</t>
  </si>
  <si>
    <t xml:space="preserve">SOLUSUMINISTROS SRL
</t>
  </si>
  <si>
    <t>O/C 00236, ADQUISICION DE JABON LAVAPLATOS PARA USO DE LA INSTITUCION.</t>
  </si>
  <si>
    <t>NC-FAC-205</t>
  </si>
  <si>
    <t xml:space="preserve">CLAPE SRL
</t>
  </si>
  <si>
    <t>O/C 00205, FARDO PAPEL HIG. GAVIOTA JUMBO ROLL 325 1/12</t>
  </si>
  <si>
    <t>NC-FAC-206</t>
  </si>
  <si>
    <t>O/C 00173, ADQUISICION DE MATERIALES Y EQUIPO DE MANT.PARA  JARDINERIA.</t>
  </si>
  <si>
    <t xml:space="preserve">TRAVELWISE CONSULTORES DE VIAJES, SRL
</t>
  </si>
  <si>
    <t>CONTRATO 034-2024, BS-0003270-2024, BOLETO AEREO SDQ-MEX-SDQ</t>
  </si>
  <si>
    <t>NC-FAC-00199445</t>
  </si>
  <si>
    <t>SERVICIOS VARIOS AILA Y AIGL, POR UN VALOR DE / RD$15,828,044.23, (PENDIENTE RD$6,331, 217.70). CONTRATO 066-2016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</si>
  <si>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</si>
  <si>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</si>
  <si>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</si>
  <si>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</si>
  <si>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NC-FAC-160</t>
  </si>
  <si>
    <t>NC-FAC-5466</t>
  </si>
  <si>
    <t>Encargado Depto. de Contabilidad</t>
  </si>
  <si>
    <t>UNITED PETROLEUM GRUPO HAINA, SRL</t>
  </si>
  <si>
    <t>CONTRATO: 021-2024, BS-0001852-2024, 276 TICKETS DE COMBUSTIBLE ASIGNADO AL AIPC, DIC/2024.</t>
  </si>
  <si>
    <t>ALTICE DOMINICANA, S. A.</t>
  </si>
  <si>
    <t>VFR-124095</t>
  </si>
  <si>
    <t>AL 31 DE MARZO 2025</t>
  </si>
  <si>
    <t>SERV. TELECABLE MARZO/2025, CONTRATO: 8168335.</t>
  </si>
  <si>
    <t>SERV.TELEFONICO MARZO/2025, CONTRATO: 1774075.</t>
  </si>
  <si>
    <t>SERV.TELEFONICO MARZO/2025, CONTRATO: 4127720</t>
  </si>
  <si>
    <t>SERV.TELEFÓNICO MARZO/2025, CONTRATO: 1756253</t>
  </si>
  <si>
    <t xml:space="preserve">INDUSTRIAS BANILEJAS SAS
</t>
  </si>
  <si>
    <t>O/C 00014, 700 LIBRAS DE CAFE MOLIDO EN FARDOS DE 20 LAMINADO</t>
  </si>
  <si>
    <t xml:space="preserve">MAGNA MOTORS, S. A.
</t>
  </si>
  <si>
    <t>CONTRATO: 052-2024, D/F 04/07/2024, BS 0004804-2024,  PIEZAS Y SERVICIOS FLOTILLA VEHICULAR MARCA HYUNDAI</t>
  </si>
  <si>
    <t xml:space="preserve">CONTRATO: 052-2024, D/F 04/07/2024, BS 0004804-2024,  PIEZAS Y SERVICIOS FLOTILLA VEHICULAR MARCA HYUNDAI.
</t>
  </si>
  <si>
    <t>CONTRATO: 052-2024, D/F 04/07/2024, BS 0004804-2024,  PIEZAS Y SERVICIOS FLOTILLA VEHICULAR MARCA HYUNDAI.</t>
  </si>
  <si>
    <t xml:space="preserve">AGENCIA BELLA, SAS
</t>
  </si>
  <si>
    <t>O/C 00033, 2 MOTOCICLETAS</t>
  </si>
  <si>
    <t>O/C 00033, PLACAS DE 2 MOTOCICLETAS</t>
  </si>
  <si>
    <t xml:space="preserve">RAMIREZ &amp; MOJICA ENVOY PACK COURIER EXPRESS SRL
</t>
  </si>
  <si>
    <t>O/C 00035, 4 BATERIAS 12V 100 A GEL</t>
  </si>
  <si>
    <t>FV/2025/0071</t>
  </si>
  <si>
    <t xml:space="preserve">ECO EXTRACCIONES HIDROSANITARIAS EEH, SRL
</t>
  </si>
  <si>
    <t>O/C 00020, SERVICIO DE  LIMPIEZA DE CISTERNA.</t>
  </si>
  <si>
    <t>FC/2023/0341</t>
  </si>
  <si>
    <t xml:space="preserve">COMIDAS SANAS P &amp; R SRL
</t>
  </si>
  <si>
    <t>CONTRATO 065-2024, BS-0006100-2024, ADENDA 011-2025 4540 ALMUERZOS DURANTE LA 1RA. QUINCENA DE MARZO/2025</t>
  </si>
  <si>
    <t xml:space="preserve">ISCRI GROUP SRL
</t>
  </si>
  <si>
    <t>O/C 00497, ADQUISICION E INSTALACION DE 2 PUERTAS DE CRISTAL</t>
  </si>
  <si>
    <t>FT:T-018787</t>
  </si>
  <si>
    <t xml:space="preserve">DON PINCHO SRL
</t>
  </si>
  <si>
    <t>CONTRATO 070-2024, BS-0006779-2024, 106 SERVICIOS DE ALMUERZO, DEL 01 AL 15/02/2025.</t>
  </si>
  <si>
    <t>FT:T-018788</t>
  </si>
  <si>
    <t>CONTRATO 070-2024, BS-0006779-2024, 1,125 SERVICIOS DE ALMUERZO, DEL 01 AL 15/02/2025.</t>
  </si>
  <si>
    <t>FT:T-018790</t>
  </si>
  <si>
    <t>CONTRATO 070-2024, BS-0006779-2024, 969 SERVICIOS DE ALMUERZO, DEL 16 AL  27/02/2025.</t>
  </si>
  <si>
    <t>FT:T-018934</t>
  </si>
  <si>
    <t>CONTRATO 070-2024, BS-0006779-2024, 29 SERVICIOS DE ALMUERZOS ESPECIALES, DEL 21 AL  26/02/2025.</t>
  </si>
  <si>
    <t xml:space="preserve">GPROSA CONSTRUCCIONES DEL CARIBE SRL
</t>
  </si>
  <si>
    <t>O/C 00446, ADQUISICION E INSTALACION DE PUERTAS Y TAPAS DE REGISTROS</t>
  </si>
  <si>
    <t>O/C 00220, REPARACION Y TAPIZADOS DE VEHICULOS IDAC</t>
  </si>
  <si>
    <t>2025-3776</t>
  </si>
  <si>
    <t xml:space="preserve">DISLA URIBE KONCEPTO SRL
</t>
  </si>
  <si>
    <t>CONTRATO 069-2024, BS-0006788-2024, SERVICIOS DE ALMUERZOS DEL 17 AL 28/02/2025.</t>
  </si>
  <si>
    <t xml:space="preserve">DSM CONSULTING GROUPE EIRL
</t>
  </si>
  <si>
    <t xml:space="preserve">O/C 00458, 15 LONAS Y 100 CAJAS </t>
  </si>
  <si>
    <t xml:space="preserve">GRH CONSULTORES SRL
</t>
  </si>
  <si>
    <t>OC  00370, SERVICIO DE CONSULTORIA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</si>
</sst>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</cellStyleXfs>
  <cellXfs count="53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vertical="center" wrapText="1"/>
      <protection locked="0"/>
    </xf>
    <xf numFmtId="0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NumberFormat="1" applyFont="1" applyFill="1" applyBorder="1" applyAlignment="1" applyProtection="1">
      <alignment vertical="center" wrapText="1"/>
      <protection locked="0"/>
    </xf>
    <xf numFmtId="4" fontId="4" fillId="4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</xf>
    <xf numFmtId="14" fontId="4" fillId="0" borderId="3" xfId="0" applyNumberFormat="1" applyFont="1" applyFill="1" applyBorder="1" applyAlignment="1" applyProtection="1">
      <alignment horizontal="center" vertical="center" wrapText="1"/>
    </xf>
    <xf numFmtId="4" fontId="4" fillId="4" borderId="3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0" fillId="0" borderId="3" xfId="0" applyFill="1" applyBorder="1"/>
    <xf numFmtId="0" fontId="0" fillId="4" borderId="3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0" applyNumberFormat="1" applyFont="1" applyFill="1" applyBorder="1" applyAlignment="1" applyProtection="1">
      <alignment horizontal="left" vertical="center" wrapText="1"/>
      <protection locked="0"/>
    </xf>
    <xf numFmtId="0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right" vertical="center" wrapText="1"/>
      <protection locked="0"/>
    </xf>
    <xf numFmtId="14" fontId="10" fillId="0" borderId="3" xfId="5" applyNumberFormat="1" applyFont="1" applyFill="1" applyBorder="1" applyAlignment="1">
      <alignment horizontal="center" vertical="center"/>
    </xf>
    <xf numFmtId="14" fontId="10" fillId="4" borderId="3" xfId="5" applyNumberFormat="1" applyFont="1" applyFill="1" applyBorder="1" applyAlignment="1">
      <alignment horizontal="center" vertical="center"/>
    </xf>
    <xf numFmtId="0" fontId="11" fillId="4" borderId="3" xfId="6" applyFont="1" applyFill="1" applyBorder="1" applyAlignment="1">
      <alignment horizontal="center" vertical="center"/>
    </xf>
    <xf numFmtId="0" fontId="11" fillId="4" borderId="3" xfId="7" applyFont="1" applyFill="1" applyBorder="1" applyAlignment="1">
      <alignment vertical="center" wrapText="1"/>
    </xf>
    <xf numFmtId="0" fontId="11" fillId="0" borderId="3" xfId="6" applyFont="1" applyFill="1" applyBorder="1" applyAlignment="1">
      <alignment horizontal="center" vertical="center"/>
    </xf>
    <xf numFmtId="0" fontId="11" fillId="0" borderId="3" xfId="7" applyFont="1" applyFill="1" applyBorder="1" applyAlignment="1">
      <alignment vertical="center" wrapText="1"/>
    </xf>
    <xf numFmtId="17" fontId="11" fillId="0" borderId="3" xfId="6" applyNumberFormat="1" applyFont="1" applyFill="1" applyBorder="1" applyAlignment="1">
      <alignment horizontal="center" vertical="center"/>
    </xf>
    <xf numFmtId="4" fontId="11" fillId="4" borderId="3" xfId="8" applyNumberFormat="1" applyFont="1" applyFill="1" applyBorder="1" applyAlignment="1">
      <alignment vertical="center"/>
    </xf>
    <xf numFmtId="4" fontId="11" fillId="0" borderId="3" xfId="8" applyNumberFormat="1" applyFont="1" applyFill="1" applyBorder="1" applyAlignment="1">
      <alignment vertical="center"/>
    </xf>
    <xf numFmtId="14" fontId="11" fillId="4" borderId="3" xfId="8" applyNumberFormat="1" applyFont="1" applyFill="1" applyBorder="1" applyAlignment="1">
      <alignment horizontal="center" vertical="center"/>
    </xf>
    <xf numFmtId="14" fontId="11" fillId="0" borderId="3" xfId="8" applyNumberFormat="1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 applyProtection="1">
      <alignment vertical="center" wrapText="1"/>
      <protection locked="0"/>
    </xf>
    <xf numFmtId="0" fontId="3" fillId="4" borderId="4" xfId="0" applyNumberFormat="1" applyFont="1" applyFill="1" applyBorder="1" applyAlignment="1" applyProtection="1">
      <alignment vertical="center" wrapText="1"/>
      <protection locked="0"/>
    </xf>
    <xf numFmtId="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9">
    <cellStyle name="Normal" xfId="0" builtinId="0"/>
    <cellStyle name="Normal 10" xfId="7"/>
    <cellStyle name="Normal 15" xfId="6"/>
    <cellStyle name="Normal 18" xfId="8"/>
    <cellStyle name="Normal 2" xfId="1"/>
    <cellStyle name="Normal 3" xfId="2"/>
    <cellStyle name="Normal 4" xfId="3"/>
    <cellStyle name="Normal 5" xfId="4"/>
    <cellStyle name="Normal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58"/>
  <sheetViews>
    <sheetView tabSelected="1" topLeftCell="A18" workbookViewId="0">
      <selection activeCell="E26" sqref="E26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4.5703125" style="2" customWidth="1"/>
    <col min="4" max="4" width="43.42578125" customWidth="1"/>
    <col min="5" max="5" width="49" customWidth="1"/>
    <col min="6" max="6" width="14" customWidth="1"/>
    <col min="7" max="7" width="11.42578125" style="2" customWidth="1"/>
    <col min="8" max="8" width="11.85546875" style="2" customWidth="1"/>
    <col min="9" max="9" width="11.7109375" customWidth="1"/>
    <col min="10" max="10" width="10.85546875" customWidth="1"/>
    <col min="11" max="11" width="10.5703125" customWidth="1"/>
    <col min="12" max="12" width="12.140625" customWidth="1"/>
    <col min="13" max="13" width="13.28515625" bestFit="1" customWidth="1"/>
  </cols>
  <sheetData>
    <row r="1" spans="2:13" ht="3.95" customHeight="1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3" ht="18" customHeight="1">
      <c r="B2" s="1"/>
      <c r="C2" s="46" t="s">
        <v>17</v>
      </c>
      <c r="D2" s="46"/>
      <c r="E2" s="46"/>
      <c r="F2" s="1"/>
      <c r="G2" s="1"/>
      <c r="H2" s="25"/>
      <c r="I2" s="1"/>
      <c r="J2" s="1"/>
      <c r="K2" s="1"/>
      <c r="L2" s="1"/>
    </row>
    <row r="3" spans="2:13" ht="15.75" customHeight="1">
      <c r="B3" s="1"/>
      <c r="C3" s="49" t="s">
        <v>20</v>
      </c>
      <c r="D3" s="49"/>
      <c r="E3" s="4"/>
      <c r="F3" s="1"/>
      <c r="G3" s="50"/>
      <c r="H3" s="50"/>
      <c r="I3" s="50"/>
      <c r="J3" s="50"/>
      <c r="K3" s="50"/>
      <c r="L3" s="50"/>
      <c r="M3" s="50"/>
    </row>
    <row r="4" spans="2:13" ht="9.75" customHeight="1">
      <c r="B4" s="1"/>
      <c r="C4" s="3"/>
      <c r="D4" s="3"/>
      <c r="E4" s="1"/>
      <c r="F4" s="1"/>
      <c r="G4" s="3"/>
      <c r="H4" s="25"/>
      <c r="I4" s="3"/>
      <c r="J4" s="3"/>
      <c r="K4" s="3"/>
      <c r="L4" s="3"/>
      <c r="M4" s="3"/>
    </row>
    <row r="5" spans="2:13" ht="15.75" customHeight="1">
      <c r="B5" s="1"/>
      <c r="C5" s="3"/>
      <c r="D5" s="3"/>
      <c r="E5" s="1"/>
      <c r="F5" s="1"/>
      <c r="G5" s="3"/>
      <c r="H5" s="25"/>
      <c r="I5" s="3"/>
      <c r="J5" s="3"/>
      <c r="K5" s="3"/>
      <c r="L5" s="3"/>
      <c r="M5" s="3"/>
    </row>
    <row r="6" spans="2:13" ht="15.75" customHeight="1">
      <c r="B6" s="1"/>
      <c r="C6" s="3"/>
      <c r="D6" s="3"/>
      <c r="E6" s="1"/>
      <c r="F6" s="1"/>
      <c r="G6" s="3"/>
      <c r="H6" s="25"/>
      <c r="I6" s="52" t="s">
        <v>18</v>
      </c>
      <c r="J6" s="52"/>
      <c r="K6" s="52"/>
      <c r="L6" s="52"/>
      <c r="M6" s="52"/>
    </row>
    <row r="7" spans="2:13" ht="15.75" customHeight="1">
      <c r="B7" s="1"/>
      <c r="C7" s="3"/>
      <c r="D7" s="3"/>
      <c r="E7" s="1"/>
      <c r="F7" s="1"/>
      <c r="G7" s="3"/>
      <c r="H7" s="25"/>
      <c r="I7" s="5"/>
      <c r="J7" s="5"/>
      <c r="K7" s="52" t="s">
        <v>69</v>
      </c>
      <c r="L7" s="52"/>
      <c r="M7" s="52"/>
    </row>
    <row r="8" spans="2:13" ht="15.75" customHeight="1">
      <c r="B8" s="1"/>
      <c r="C8" s="3"/>
      <c r="D8" s="3"/>
      <c r="E8" s="9"/>
      <c r="F8" s="9"/>
      <c r="G8" s="8"/>
      <c r="H8" s="8"/>
      <c r="I8" s="10"/>
      <c r="J8" s="5"/>
      <c r="K8" s="5"/>
      <c r="L8" s="52" t="s">
        <v>19</v>
      </c>
      <c r="M8" s="52"/>
    </row>
    <row r="9" spans="2:13" ht="15.75" customHeight="1">
      <c r="B9" s="1"/>
      <c r="C9" s="3"/>
      <c r="D9" s="3"/>
      <c r="E9" s="1"/>
      <c r="F9" s="1"/>
      <c r="G9" s="3"/>
      <c r="H9" s="7"/>
      <c r="I9" s="52" t="s">
        <v>29</v>
      </c>
      <c r="J9" s="52"/>
      <c r="K9" s="52"/>
      <c r="L9" s="52"/>
      <c r="M9" s="52"/>
    </row>
    <row r="10" spans="2:13" ht="5.25" customHeight="1" thickBot="1">
      <c r="B10" s="1"/>
      <c r="C10" s="1"/>
      <c r="D10" s="1"/>
      <c r="E10" s="1"/>
      <c r="F10" s="1"/>
      <c r="G10" s="1"/>
      <c r="H10" s="25"/>
      <c r="I10" s="51"/>
      <c r="J10" s="51"/>
      <c r="K10" s="51"/>
      <c r="L10" s="51"/>
      <c r="M10" s="51"/>
    </row>
    <row r="11" spans="2:13" ht="30" customHeight="1">
      <c r="B11" s="26" t="s">
        <v>27</v>
      </c>
      <c r="C11" s="27" t="s">
        <v>7</v>
      </c>
      <c r="D11" s="28" t="s">
        <v>15</v>
      </c>
      <c r="E11" s="27" t="s">
        <v>12</v>
      </c>
      <c r="F11" s="27" t="s">
        <v>30</v>
      </c>
      <c r="G11" s="27" t="s">
        <v>1</v>
      </c>
      <c r="H11" s="29" t="s">
        <v>14</v>
      </c>
      <c r="I11" s="27" t="s">
        <v>2</v>
      </c>
      <c r="J11" s="27" t="s">
        <v>3</v>
      </c>
      <c r="K11" s="27" t="s">
        <v>4</v>
      </c>
      <c r="L11" s="27" t="s">
        <v>5</v>
      </c>
      <c r="M11" s="30" t="s">
        <v>16</v>
      </c>
    </row>
    <row r="12" spans="2:13" s="6" customFormat="1" ht="50.1" customHeight="1">
      <c r="B12" s="11">
        <v>1</v>
      </c>
      <c r="C12" s="11" t="s">
        <v>8</v>
      </c>
      <c r="D12" s="14" t="s">
        <v>6</v>
      </c>
      <c r="E12" s="14" t="s">
        <v>57</v>
      </c>
      <c r="F12" s="22">
        <v>6331217.7000000002</v>
      </c>
      <c r="G12" s="20">
        <v>42824</v>
      </c>
      <c r="H12" s="13">
        <f>G12+30</f>
        <v>42854</v>
      </c>
      <c r="I12" s="12"/>
      <c r="J12" s="12"/>
      <c r="K12" s="12"/>
      <c r="L12" s="22">
        <v>6331217.7000000002</v>
      </c>
      <c r="M12" s="12"/>
    </row>
    <row r="13" spans="2:13" s="6" customFormat="1" ht="50.1" customHeight="1">
      <c r="B13" s="15">
        <v>2</v>
      </c>
      <c r="C13" s="15" t="s">
        <v>11</v>
      </c>
      <c r="D13" s="16" t="s">
        <v>34</v>
      </c>
      <c r="E13" s="16" t="s">
        <v>38</v>
      </c>
      <c r="F13" s="21">
        <v>128491.38</v>
      </c>
      <c r="G13" s="19">
        <v>43787</v>
      </c>
      <c r="H13" s="18">
        <f t="shared" ref="H13:H26" si="0">G13+30</f>
        <v>43817</v>
      </c>
      <c r="I13" s="17"/>
      <c r="J13" s="17"/>
      <c r="K13" s="17"/>
      <c r="L13" s="21">
        <v>128491.38</v>
      </c>
      <c r="M13" s="17"/>
    </row>
    <row r="14" spans="2:13" s="6" customFormat="1" ht="50.1" customHeight="1">
      <c r="B14" s="11">
        <v>3</v>
      </c>
      <c r="C14" s="11" t="s">
        <v>10</v>
      </c>
      <c r="D14" s="14" t="s">
        <v>35</v>
      </c>
      <c r="E14" s="14" t="s">
        <v>39</v>
      </c>
      <c r="F14" s="22">
        <v>2125416</v>
      </c>
      <c r="G14" s="20">
        <v>44340</v>
      </c>
      <c r="H14" s="13">
        <f t="shared" si="0"/>
        <v>44370</v>
      </c>
      <c r="I14" s="12"/>
      <c r="J14" s="12"/>
      <c r="K14" s="12"/>
      <c r="L14" s="22">
        <v>2125416</v>
      </c>
      <c r="M14" s="12"/>
    </row>
    <row r="15" spans="2:13" ht="50.1" customHeight="1">
      <c r="B15" s="15">
        <v>4</v>
      </c>
      <c r="C15" s="15" t="s">
        <v>9</v>
      </c>
      <c r="D15" s="16" t="s">
        <v>26</v>
      </c>
      <c r="E15" s="16" t="s">
        <v>13</v>
      </c>
      <c r="F15" s="21">
        <v>6641730.5199999996</v>
      </c>
      <c r="G15" s="19">
        <v>45071</v>
      </c>
      <c r="H15" s="18">
        <f t="shared" si="0"/>
        <v>45101</v>
      </c>
      <c r="I15" s="17"/>
      <c r="J15" s="17"/>
      <c r="K15" s="17"/>
      <c r="L15" s="21">
        <v>6641730.5199999996</v>
      </c>
      <c r="M15" s="17"/>
    </row>
    <row r="16" spans="2:13" s="6" customFormat="1" ht="50.1" customHeight="1">
      <c r="B16" s="11">
        <v>5</v>
      </c>
      <c r="C16" s="11" t="s">
        <v>31</v>
      </c>
      <c r="D16" s="14" t="s">
        <v>33</v>
      </c>
      <c r="E16" s="14" t="s">
        <v>32</v>
      </c>
      <c r="F16" s="22">
        <v>493240</v>
      </c>
      <c r="G16" s="20">
        <v>45145</v>
      </c>
      <c r="H16" s="13">
        <f t="shared" si="0"/>
        <v>45175</v>
      </c>
      <c r="I16" s="12"/>
      <c r="J16" s="12"/>
      <c r="K16" s="12"/>
      <c r="L16" s="22">
        <v>493240</v>
      </c>
      <c r="M16" s="12"/>
    </row>
    <row r="17" spans="2:13" ht="54.95" customHeight="1">
      <c r="B17" s="15">
        <v>6</v>
      </c>
      <c r="C17" s="15" t="s">
        <v>37</v>
      </c>
      <c r="D17" s="16" t="s">
        <v>35</v>
      </c>
      <c r="E17" s="16" t="s">
        <v>36</v>
      </c>
      <c r="F17" s="21">
        <v>11643634.859999999</v>
      </c>
      <c r="G17" s="19">
        <v>45343</v>
      </c>
      <c r="H17" s="18">
        <f t="shared" si="0"/>
        <v>45373</v>
      </c>
      <c r="I17" s="17"/>
      <c r="J17" s="17"/>
      <c r="K17" s="17"/>
      <c r="L17" s="21">
        <v>11643634.859999999</v>
      </c>
      <c r="M17" s="17"/>
    </row>
    <row r="18" spans="2:13" s="6" customFormat="1" ht="50.1" customHeight="1">
      <c r="B18" s="11">
        <v>7</v>
      </c>
      <c r="C18" s="11" t="s">
        <v>40</v>
      </c>
      <c r="D18" s="14" t="s">
        <v>41</v>
      </c>
      <c r="E18" s="14" t="s">
        <v>42</v>
      </c>
      <c r="F18" s="22">
        <v>56404</v>
      </c>
      <c r="G18" s="20">
        <v>45460</v>
      </c>
      <c r="H18" s="13">
        <f t="shared" si="0"/>
        <v>45490</v>
      </c>
      <c r="I18" s="12"/>
      <c r="J18" s="12"/>
      <c r="K18" s="12"/>
      <c r="L18" s="22">
        <v>56404</v>
      </c>
      <c r="M18" s="12"/>
    </row>
    <row r="19" spans="2:13" ht="50.1" customHeight="1">
      <c r="B19" s="15">
        <v>8</v>
      </c>
      <c r="C19" s="15" t="s">
        <v>43</v>
      </c>
      <c r="D19" s="16" t="s">
        <v>44</v>
      </c>
      <c r="E19" s="16" t="s">
        <v>45</v>
      </c>
      <c r="F19" s="21">
        <v>30000</v>
      </c>
      <c r="G19" s="19">
        <v>45540</v>
      </c>
      <c r="H19" s="18">
        <f t="shared" si="0"/>
        <v>45570</v>
      </c>
      <c r="I19" s="17"/>
      <c r="J19" s="17"/>
      <c r="K19" s="17"/>
      <c r="L19" s="21">
        <v>30000</v>
      </c>
      <c r="M19" s="17"/>
    </row>
    <row r="20" spans="2:13" s="6" customFormat="1" ht="50.1" customHeight="1">
      <c r="B20" s="11">
        <v>9</v>
      </c>
      <c r="C20" s="11" t="s">
        <v>46</v>
      </c>
      <c r="D20" s="14" t="s">
        <v>47</v>
      </c>
      <c r="E20" s="14" t="s">
        <v>48</v>
      </c>
      <c r="F20" s="22">
        <v>79570.350000000006</v>
      </c>
      <c r="G20" s="20">
        <v>45540</v>
      </c>
      <c r="H20" s="13">
        <f t="shared" si="0"/>
        <v>45570</v>
      </c>
      <c r="I20" s="12"/>
      <c r="J20" s="12"/>
      <c r="K20" s="12"/>
      <c r="L20" s="22">
        <v>79570.350000000006</v>
      </c>
      <c r="M20" s="12"/>
    </row>
    <row r="21" spans="2:13" s="6" customFormat="1" ht="50.1" customHeight="1">
      <c r="B21" s="15">
        <v>10</v>
      </c>
      <c r="C21" s="15" t="s">
        <v>49</v>
      </c>
      <c r="D21" s="16" t="s">
        <v>50</v>
      </c>
      <c r="E21" s="16" t="s">
        <v>51</v>
      </c>
      <c r="F21" s="21">
        <v>186912</v>
      </c>
      <c r="G21" s="19">
        <v>45540</v>
      </c>
      <c r="H21" s="18">
        <f t="shared" si="0"/>
        <v>45570</v>
      </c>
      <c r="I21" s="17"/>
      <c r="J21" s="17"/>
      <c r="K21" s="17"/>
      <c r="L21" s="21">
        <v>186912</v>
      </c>
      <c r="M21" s="17"/>
    </row>
    <row r="22" spans="2:13" s="6" customFormat="1" ht="50.1" customHeight="1">
      <c r="B22" s="11">
        <v>11</v>
      </c>
      <c r="C22" s="11" t="s">
        <v>52</v>
      </c>
      <c r="D22" s="14" t="s">
        <v>50</v>
      </c>
      <c r="E22" s="14" t="s">
        <v>53</v>
      </c>
      <c r="F22" s="22">
        <v>219326.19</v>
      </c>
      <c r="G22" s="20">
        <v>45540</v>
      </c>
      <c r="H22" s="13">
        <f t="shared" si="0"/>
        <v>45570</v>
      </c>
      <c r="I22" s="12"/>
      <c r="J22" s="12"/>
      <c r="K22" s="12"/>
      <c r="L22" s="22">
        <v>219326.19</v>
      </c>
      <c r="M22" s="12"/>
    </row>
    <row r="23" spans="2:13" s="6" customFormat="1" ht="50.1" customHeight="1">
      <c r="B23" s="15">
        <v>12</v>
      </c>
      <c r="C23" s="15" t="s">
        <v>56</v>
      </c>
      <c r="D23" s="16" t="s">
        <v>54</v>
      </c>
      <c r="E23" s="16" t="s">
        <v>55</v>
      </c>
      <c r="F23" s="21">
        <v>74307</v>
      </c>
      <c r="G23" s="19">
        <v>45625</v>
      </c>
      <c r="H23" s="18">
        <f t="shared" si="0"/>
        <v>45655</v>
      </c>
      <c r="I23" s="17"/>
      <c r="J23" s="24"/>
      <c r="K23" s="24"/>
      <c r="L23" s="21">
        <v>74307</v>
      </c>
      <c r="M23" s="17"/>
    </row>
    <row r="24" spans="2:13" s="6" customFormat="1" ht="50.1" customHeight="1">
      <c r="B24" s="11">
        <v>13</v>
      </c>
      <c r="C24" s="11" t="s">
        <v>62</v>
      </c>
      <c r="D24" s="14" t="s">
        <v>58</v>
      </c>
      <c r="E24" s="14" t="s">
        <v>59</v>
      </c>
      <c r="F24" s="22">
        <v>342200</v>
      </c>
      <c r="G24" s="31">
        <v>45644</v>
      </c>
      <c r="H24" s="13">
        <f t="shared" si="0"/>
        <v>45674</v>
      </c>
      <c r="I24" s="12"/>
      <c r="J24" s="23"/>
      <c r="K24" s="22"/>
      <c r="L24" s="22">
        <v>342200</v>
      </c>
      <c r="M24" s="12"/>
    </row>
    <row r="25" spans="2:13" s="6" customFormat="1" ht="50.1" customHeight="1">
      <c r="B25" s="15">
        <v>14</v>
      </c>
      <c r="C25" s="15" t="s">
        <v>63</v>
      </c>
      <c r="D25" s="16" t="s">
        <v>60</v>
      </c>
      <c r="E25" s="16" t="s">
        <v>61</v>
      </c>
      <c r="F25" s="21">
        <v>809000.4</v>
      </c>
      <c r="G25" s="32">
        <v>45644</v>
      </c>
      <c r="H25" s="18">
        <f t="shared" si="0"/>
        <v>45674</v>
      </c>
      <c r="I25" s="17"/>
      <c r="J25" s="24"/>
      <c r="K25" s="21"/>
      <c r="L25" s="21">
        <v>809000.4</v>
      </c>
      <c r="M25" s="17"/>
    </row>
    <row r="26" spans="2:13" s="6" customFormat="1" ht="50.1" customHeight="1">
      <c r="B26" s="11">
        <v>15</v>
      </c>
      <c r="C26" s="11" t="s">
        <v>68</v>
      </c>
      <c r="D26" s="14" t="s">
        <v>65</v>
      </c>
      <c r="E26" s="14" t="s">
        <v>66</v>
      </c>
      <c r="F26" s="22">
        <v>30000</v>
      </c>
      <c r="G26" s="31">
        <v>45709</v>
      </c>
      <c r="H26" s="13">
        <f t="shared" si="0"/>
        <v>45739</v>
      </c>
      <c r="I26" s="22"/>
      <c r="J26" s="22">
        <v>30000</v>
      </c>
      <c r="K26" s="22"/>
      <c r="L26" s="22"/>
      <c r="M26" s="12"/>
    </row>
    <row r="27" spans="2:13" s="6" customFormat="1" ht="50.1" customHeight="1">
      <c r="B27" s="15">
        <v>16</v>
      </c>
      <c r="C27" s="33">
        <v>443556</v>
      </c>
      <c r="D27" s="34" t="s">
        <v>67</v>
      </c>
      <c r="E27" s="34" t="s">
        <v>70</v>
      </c>
      <c r="F27" s="38">
        <v>3736.49</v>
      </c>
      <c r="G27" s="40">
        <v>45743</v>
      </c>
      <c r="H27" s="18">
        <f>G27+30</f>
        <v>45773</v>
      </c>
      <c r="I27" s="38">
        <v>3736.49</v>
      </c>
      <c r="J27" s="24"/>
      <c r="K27" s="21"/>
      <c r="L27" s="21"/>
      <c r="M27" s="17"/>
    </row>
    <row r="28" spans="2:13" s="6" customFormat="1" ht="50.1" customHeight="1">
      <c r="B28" s="11">
        <v>17</v>
      </c>
      <c r="C28" s="35">
        <v>385532</v>
      </c>
      <c r="D28" s="36" t="s">
        <v>67</v>
      </c>
      <c r="E28" s="36" t="s">
        <v>71</v>
      </c>
      <c r="F28" s="39">
        <v>3526.03</v>
      </c>
      <c r="G28" s="41">
        <v>45743</v>
      </c>
      <c r="H28" s="13">
        <f t="shared" ref="H28:H52" si="1">G28+30</f>
        <v>45773</v>
      </c>
      <c r="I28" s="39">
        <v>3526.03</v>
      </c>
      <c r="J28" s="23"/>
      <c r="K28" s="22"/>
      <c r="L28" s="22"/>
      <c r="M28" s="12"/>
    </row>
    <row r="29" spans="2:13" s="6" customFormat="1" ht="50.1" customHeight="1">
      <c r="B29" s="15">
        <v>18</v>
      </c>
      <c r="C29" s="33">
        <v>387479</v>
      </c>
      <c r="D29" s="34" t="s">
        <v>67</v>
      </c>
      <c r="E29" s="34" t="s">
        <v>72</v>
      </c>
      <c r="F29" s="38">
        <v>4899.1400000000003</v>
      </c>
      <c r="G29" s="40">
        <v>45743</v>
      </c>
      <c r="H29" s="18">
        <f t="shared" si="1"/>
        <v>45773</v>
      </c>
      <c r="I29" s="38">
        <v>4899.1400000000003</v>
      </c>
      <c r="J29" s="24"/>
      <c r="K29" s="21"/>
      <c r="L29" s="21"/>
      <c r="M29" s="17"/>
    </row>
    <row r="30" spans="2:13" s="6" customFormat="1" ht="50.1" customHeight="1">
      <c r="B30" s="11">
        <v>19</v>
      </c>
      <c r="C30" s="35">
        <v>385517</v>
      </c>
      <c r="D30" s="36" t="s">
        <v>67</v>
      </c>
      <c r="E30" s="36" t="s">
        <v>73</v>
      </c>
      <c r="F30" s="39">
        <v>271905.81</v>
      </c>
      <c r="G30" s="41">
        <v>45744</v>
      </c>
      <c r="H30" s="13">
        <f t="shared" si="1"/>
        <v>45774</v>
      </c>
      <c r="I30" s="39">
        <v>271905.81</v>
      </c>
      <c r="J30" s="23"/>
      <c r="K30" s="22"/>
      <c r="L30" s="22"/>
      <c r="M30" s="12"/>
    </row>
    <row r="31" spans="2:13" s="6" customFormat="1" ht="50.1" customHeight="1">
      <c r="B31" s="15">
        <v>20</v>
      </c>
      <c r="C31" s="33">
        <v>908880783</v>
      </c>
      <c r="D31" s="34" t="s">
        <v>74</v>
      </c>
      <c r="E31" s="34" t="s">
        <v>75</v>
      </c>
      <c r="F31" s="38">
        <v>213499.16</v>
      </c>
      <c r="G31" s="40">
        <v>45747</v>
      </c>
      <c r="H31" s="18">
        <f t="shared" si="1"/>
        <v>45777</v>
      </c>
      <c r="I31" s="38">
        <v>213499.16</v>
      </c>
      <c r="J31" s="24"/>
      <c r="K31" s="21"/>
      <c r="L31" s="21"/>
      <c r="M31" s="17"/>
    </row>
    <row r="32" spans="2:13" s="6" customFormat="1" ht="50.1" customHeight="1">
      <c r="B32" s="11">
        <v>21</v>
      </c>
      <c r="C32" s="35">
        <v>91851811</v>
      </c>
      <c r="D32" s="36" t="s">
        <v>76</v>
      </c>
      <c r="E32" s="36" t="s">
        <v>77</v>
      </c>
      <c r="F32" s="39">
        <v>22968.54</v>
      </c>
      <c r="G32" s="41">
        <v>45747</v>
      </c>
      <c r="H32" s="13">
        <f t="shared" si="1"/>
        <v>45777</v>
      </c>
      <c r="I32" s="39">
        <v>22968.54</v>
      </c>
      <c r="J32" s="23"/>
      <c r="K32" s="22"/>
      <c r="L32" s="22"/>
      <c r="M32" s="12"/>
    </row>
    <row r="33" spans="2:13" s="6" customFormat="1" ht="50.1" customHeight="1">
      <c r="B33" s="15">
        <v>22</v>
      </c>
      <c r="C33" s="33">
        <v>91851837</v>
      </c>
      <c r="D33" s="34" t="s">
        <v>76</v>
      </c>
      <c r="E33" s="34" t="s">
        <v>78</v>
      </c>
      <c r="F33" s="38">
        <v>10807.33</v>
      </c>
      <c r="G33" s="40">
        <v>45747</v>
      </c>
      <c r="H33" s="18">
        <f t="shared" si="1"/>
        <v>45777</v>
      </c>
      <c r="I33" s="38">
        <v>10807.33</v>
      </c>
      <c r="J33" s="24"/>
      <c r="K33" s="21"/>
      <c r="L33" s="21"/>
      <c r="M33" s="17"/>
    </row>
    <row r="34" spans="2:13" s="6" customFormat="1" ht="50.1" customHeight="1">
      <c r="B34" s="11">
        <v>23</v>
      </c>
      <c r="C34" s="35">
        <v>91851872</v>
      </c>
      <c r="D34" s="36" t="s">
        <v>76</v>
      </c>
      <c r="E34" s="36" t="s">
        <v>79</v>
      </c>
      <c r="F34" s="39">
        <v>21641.18</v>
      </c>
      <c r="G34" s="41">
        <v>45747</v>
      </c>
      <c r="H34" s="13">
        <f t="shared" si="1"/>
        <v>45777</v>
      </c>
      <c r="I34" s="39">
        <v>21641.18</v>
      </c>
      <c r="J34" s="23"/>
      <c r="K34" s="22"/>
      <c r="L34" s="22"/>
      <c r="M34" s="12"/>
    </row>
    <row r="35" spans="2:13" s="6" customFormat="1" ht="50.1" customHeight="1">
      <c r="B35" s="15">
        <v>24</v>
      </c>
      <c r="C35" s="33">
        <v>91863141</v>
      </c>
      <c r="D35" s="34" t="s">
        <v>76</v>
      </c>
      <c r="E35" s="34" t="s">
        <v>79</v>
      </c>
      <c r="F35" s="38">
        <v>149841.92000000001</v>
      </c>
      <c r="G35" s="40">
        <v>45747</v>
      </c>
      <c r="H35" s="18">
        <f t="shared" si="1"/>
        <v>45777</v>
      </c>
      <c r="I35" s="38">
        <v>149841.92000000001</v>
      </c>
      <c r="J35" s="24"/>
      <c r="K35" s="21"/>
      <c r="L35" s="21"/>
      <c r="M35" s="17"/>
    </row>
    <row r="36" spans="2:13" s="6" customFormat="1" ht="50.1" customHeight="1">
      <c r="B36" s="11">
        <v>25</v>
      </c>
      <c r="C36" s="35">
        <v>2001439</v>
      </c>
      <c r="D36" s="36" t="s">
        <v>80</v>
      </c>
      <c r="E36" s="36" t="s">
        <v>81</v>
      </c>
      <c r="F36" s="39">
        <v>235312</v>
      </c>
      <c r="G36" s="41">
        <v>45747</v>
      </c>
      <c r="H36" s="13">
        <f t="shared" si="1"/>
        <v>45777</v>
      </c>
      <c r="I36" s="39">
        <v>235312</v>
      </c>
      <c r="J36" s="23"/>
      <c r="K36" s="22"/>
      <c r="L36" s="22"/>
      <c r="M36" s="12"/>
    </row>
    <row r="37" spans="2:13" s="6" customFormat="1" ht="50.1" customHeight="1">
      <c r="B37" s="15">
        <v>26</v>
      </c>
      <c r="C37" s="33">
        <v>30002597</v>
      </c>
      <c r="D37" s="34" t="s">
        <v>80</v>
      </c>
      <c r="E37" s="34" t="s">
        <v>82</v>
      </c>
      <c r="F37" s="38">
        <v>1000</v>
      </c>
      <c r="G37" s="40">
        <v>45747</v>
      </c>
      <c r="H37" s="18">
        <f t="shared" si="1"/>
        <v>45777</v>
      </c>
      <c r="I37" s="38">
        <v>1000</v>
      </c>
      <c r="J37" s="24"/>
      <c r="K37" s="21"/>
      <c r="L37" s="21"/>
      <c r="M37" s="17"/>
    </row>
    <row r="38" spans="2:13" s="6" customFormat="1" ht="50.1" customHeight="1">
      <c r="B38" s="11">
        <v>27</v>
      </c>
      <c r="C38" s="37">
        <v>243862</v>
      </c>
      <c r="D38" s="36" t="s">
        <v>83</v>
      </c>
      <c r="E38" s="36" t="s">
        <v>84</v>
      </c>
      <c r="F38" s="39">
        <v>59520.14</v>
      </c>
      <c r="G38" s="41">
        <v>45747</v>
      </c>
      <c r="H38" s="13">
        <f t="shared" si="1"/>
        <v>45777</v>
      </c>
      <c r="I38" s="39">
        <v>59520.14</v>
      </c>
      <c r="J38" s="23"/>
      <c r="K38" s="22"/>
      <c r="L38" s="22"/>
      <c r="M38" s="12"/>
    </row>
    <row r="39" spans="2:13" s="6" customFormat="1" ht="50.1" customHeight="1">
      <c r="B39" s="15">
        <v>28</v>
      </c>
      <c r="C39" s="33" t="s">
        <v>85</v>
      </c>
      <c r="D39" s="34" t="s">
        <v>86</v>
      </c>
      <c r="E39" s="34" t="s">
        <v>87</v>
      </c>
      <c r="F39" s="38">
        <v>24072</v>
      </c>
      <c r="G39" s="40">
        <v>45747</v>
      </c>
      <c r="H39" s="18">
        <f t="shared" si="1"/>
        <v>45777</v>
      </c>
      <c r="I39" s="38">
        <v>24072</v>
      </c>
      <c r="J39" s="24"/>
      <c r="K39" s="21"/>
      <c r="L39" s="21"/>
      <c r="M39" s="17"/>
    </row>
    <row r="40" spans="2:13" s="6" customFormat="1" ht="50.1" customHeight="1">
      <c r="B40" s="11">
        <v>29</v>
      </c>
      <c r="C40" s="35" t="s">
        <v>88</v>
      </c>
      <c r="D40" s="36" t="s">
        <v>89</v>
      </c>
      <c r="E40" s="36" t="s">
        <v>90</v>
      </c>
      <c r="F40" s="39">
        <v>1419658</v>
      </c>
      <c r="G40" s="41">
        <v>45747</v>
      </c>
      <c r="H40" s="13">
        <f t="shared" si="1"/>
        <v>45777</v>
      </c>
      <c r="I40" s="39">
        <v>1419658</v>
      </c>
      <c r="J40" s="23"/>
      <c r="K40" s="22"/>
      <c r="L40" s="22"/>
      <c r="M40" s="12"/>
    </row>
    <row r="41" spans="2:13" s="6" customFormat="1" ht="50.1" customHeight="1">
      <c r="B41" s="15">
        <v>30</v>
      </c>
      <c r="C41" s="33">
        <v>49</v>
      </c>
      <c r="D41" s="34" t="s">
        <v>91</v>
      </c>
      <c r="E41" s="34" t="s">
        <v>92</v>
      </c>
      <c r="F41" s="38">
        <v>125670</v>
      </c>
      <c r="G41" s="40">
        <v>45747</v>
      </c>
      <c r="H41" s="18">
        <f t="shared" si="1"/>
        <v>45777</v>
      </c>
      <c r="I41" s="38">
        <v>125670</v>
      </c>
      <c r="J41" s="24"/>
      <c r="K41" s="21"/>
      <c r="L41" s="21"/>
      <c r="M41" s="17"/>
    </row>
    <row r="42" spans="2:13" s="6" customFormat="1" ht="50.1" customHeight="1">
      <c r="B42" s="11">
        <v>31</v>
      </c>
      <c r="C42" s="35" t="s">
        <v>93</v>
      </c>
      <c r="D42" s="36" t="s">
        <v>94</v>
      </c>
      <c r="E42" s="36" t="s">
        <v>95</v>
      </c>
      <c r="F42" s="39">
        <v>33521.440000000002</v>
      </c>
      <c r="G42" s="41">
        <v>45747</v>
      </c>
      <c r="H42" s="13">
        <f t="shared" si="1"/>
        <v>45777</v>
      </c>
      <c r="I42" s="39">
        <v>33521.440000000002</v>
      </c>
      <c r="J42" s="23"/>
      <c r="K42" s="22"/>
      <c r="L42" s="22"/>
      <c r="M42" s="12"/>
    </row>
    <row r="43" spans="2:13" s="6" customFormat="1" ht="50.1" customHeight="1">
      <c r="B43" s="15">
        <v>32</v>
      </c>
      <c r="C43" s="33" t="s">
        <v>96</v>
      </c>
      <c r="D43" s="34" t="s">
        <v>94</v>
      </c>
      <c r="E43" s="34" t="s">
        <v>97</v>
      </c>
      <c r="F43" s="38">
        <v>355770</v>
      </c>
      <c r="G43" s="40">
        <v>45747</v>
      </c>
      <c r="H43" s="18">
        <f t="shared" si="1"/>
        <v>45777</v>
      </c>
      <c r="I43" s="38">
        <v>355770</v>
      </c>
      <c r="J43" s="24"/>
      <c r="K43" s="21"/>
      <c r="L43" s="21"/>
      <c r="M43" s="17"/>
    </row>
    <row r="44" spans="2:13" s="6" customFormat="1" ht="50.1" customHeight="1">
      <c r="B44" s="11">
        <v>33</v>
      </c>
      <c r="C44" s="35" t="s">
        <v>98</v>
      </c>
      <c r="D44" s="36" t="s">
        <v>94</v>
      </c>
      <c r="E44" s="36" t="s">
        <v>99</v>
      </c>
      <c r="F44" s="39">
        <v>306436.56</v>
      </c>
      <c r="G44" s="41">
        <v>45747</v>
      </c>
      <c r="H44" s="13">
        <f t="shared" si="1"/>
        <v>45777</v>
      </c>
      <c r="I44" s="39">
        <v>306436.56</v>
      </c>
      <c r="J44" s="23"/>
      <c r="K44" s="22"/>
      <c r="L44" s="22"/>
      <c r="M44" s="12"/>
    </row>
    <row r="45" spans="2:13" s="6" customFormat="1" ht="50.1" customHeight="1">
      <c r="B45" s="15">
        <v>34</v>
      </c>
      <c r="C45" s="33" t="s">
        <v>100</v>
      </c>
      <c r="D45" s="34" t="s">
        <v>94</v>
      </c>
      <c r="E45" s="34" t="s">
        <v>101</v>
      </c>
      <c r="F45" s="38">
        <v>9170.9599999999991</v>
      </c>
      <c r="G45" s="40">
        <v>45747</v>
      </c>
      <c r="H45" s="18">
        <f t="shared" si="1"/>
        <v>45777</v>
      </c>
      <c r="I45" s="38">
        <v>9170.9599999999991</v>
      </c>
      <c r="J45" s="24"/>
      <c r="K45" s="21"/>
      <c r="L45" s="21"/>
      <c r="M45" s="17"/>
    </row>
    <row r="46" spans="2:13" s="6" customFormat="1" ht="50.1" customHeight="1">
      <c r="B46" s="11">
        <v>35</v>
      </c>
      <c r="C46" s="35">
        <v>101</v>
      </c>
      <c r="D46" s="36" t="s">
        <v>102</v>
      </c>
      <c r="E46" s="36" t="s">
        <v>103</v>
      </c>
      <c r="F46" s="39">
        <v>399089.03</v>
      </c>
      <c r="G46" s="41">
        <v>45747</v>
      </c>
      <c r="H46" s="13">
        <f t="shared" si="1"/>
        <v>45777</v>
      </c>
      <c r="I46" s="39">
        <v>399089.03</v>
      </c>
      <c r="J46" s="23"/>
      <c r="K46" s="22"/>
      <c r="L46" s="22"/>
      <c r="M46" s="12"/>
    </row>
    <row r="47" spans="2:13" s="6" customFormat="1" ht="50.1" customHeight="1">
      <c r="B47" s="15">
        <v>36</v>
      </c>
      <c r="C47" s="33">
        <v>201</v>
      </c>
      <c r="D47" s="34" t="s">
        <v>47</v>
      </c>
      <c r="E47" s="34" t="s">
        <v>104</v>
      </c>
      <c r="F47" s="38">
        <v>578200</v>
      </c>
      <c r="G47" s="40">
        <v>45747</v>
      </c>
      <c r="H47" s="18">
        <f t="shared" si="1"/>
        <v>45777</v>
      </c>
      <c r="I47" s="38">
        <v>578200</v>
      </c>
      <c r="J47" s="24"/>
      <c r="K47" s="21"/>
      <c r="L47" s="21"/>
      <c r="M47" s="17"/>
    </row>
    <row r="48" spans="2:13" s="6" customFormat="1" ht="50.1" customHeight="1">
      <c r="B48" s="11">
        <v>37</v>
      </c>
      <c r="C48" s="35">
        <v>203</v>
      </c>
      <c r="D48" s="36" t="s">
        <v>47</v>
      </c>
      <c r="E48" s="36" t="s">
        <v>104</v>
      </c>
      <c r="F48" s="39">
        <v>30000.02</v>
      </c>
      <c r="G48" s="41">
        <v>45747</v>
      </c>
      <c r="H48" s="13">
        <f t="shared" si="1"/>
        <v>45777</v>
      </c>
      <c r="I48" s="39">
        <v>30000.02</v>
      </c>
      <c r="J48" s="23"/>
      <c r="K48" s="22"/>
      <c r="L48" s="22"/>
      <c r="M48" s="12"/>
    </row>
    <row r="49" spans="2:13" s="6" customFormat="1" ht="50.1" customHeight="1">
      <c r="B49" s="15">
        <v>38</v>
      </c>
      <c r="C49" s="33">
        <v>202</v>
      </c>
      <c r="D49" s="34" t="s">
        <v>47</v>
      </c>
      <c r="E49" s="34" t="s">
        <v>104</v>
      </c>
      <c r="F49" s="38">
        <v>18000.900000000001</v>
      </c>
      <c r="G49" s="40">
        <v>45747</v>
      </c>
      <c r="H49" s="18">
        <f t="shared" si="1"/>
        <v>45777</v>
      </c>
      <c r="I49" s="38">
        <v>18000.900000000001</v>
      </c>
      <c r="J49" s="24"/>
      <c r="K49" s="21"/>
      <c r="L49" s="21"/>
      <c r="M49" s="17"/>
    </row>
    <row r="50" spans="2:13" s="6" customFormat="1" ht="50.1" customHeight="1">
      <c r="B50" s="11">
        <v>39</v>
      </c>
      <c r="C50" s="35" t="s">
        <v>105</v>
      </c>
      <c r="D50" s="36" t="s">
        <v>106</v>
      </c>
      <c r="E50" s="36" t="s">
        <v>107</v>
      </c>
      <c r="F50" s="39">
        <v>223816.5</v>
      </c>
      <c r="G50" s="41">
        <v>45747</v>
      </c>
      <c r="H50" s="13">
        <f t="shared" si="1"/>
        <v>45777</v>
      </c>
      <c r="I50" s="39">
        <v>223816.5</v>
      </c>
      <c r="J50" s="23"/>
      <c r="K50" s="22"/>
      <c r="L50" s="22"/>
      <c r="M50" s="12"/>
    </row>
    <row r="51" spans="2:13" s="6" customFormat="1" ht="50.1" customHeight="1">
      <c r="B51" s="15">
        <v>40</v>
      </c>
      <c r="C51" s="33">
        <v>45</v>
      </c>
      <c r="D51" s="34" t="s">
        <v>108</v>
      </c>
      <c r="E51" s="34" t="s">
        <v>109</v>
      </c>
      <c r="F51" s="38">
        <v>81420</v>
      </c>
      <c r="G51" s="40">
        <v>45747</v>
      </c>
      <c r="H51" s="18">
        <f t="shared" si="1"/>
        <v>45777</v>
      </c>
      <c r="I51" s="38">
        <v>81420</v>
      </c>
      <c r="J51" s="24"/>
      <c r="K51" s="21"/>
      <c r="L51" s="21"/>
      <c r="M51" s="17"/>
    </row>
    <row r="52" spans="2:13" s="6" customFormat="1" ht="50.1" customHeight="1">
      <c r="B52" s="11">
        <v>41</v>
      </c>
      <c r="C52" s="35">
        <v>145</v>
      </c>
      <c r="D52" s="36" t="s">
        <v>110</v>
      </c>
      <c r="E52" s="36" t="s">
        <v>111</v>
      </c>
      <c r="F52" s="39">
        <v>1550000</v>
      </c>
      <c r="G52" s="41">
        <v>45747</v>
      </c>
      <c r="H52" s="13">
        <f t="shared" si="1"/>
        <v>45777</v>
      </c>
      <c r="I52" s="39">
        <v>1550000</v>
      </c>
      <c r="J52" s="23"/>
      <c r="K52" s="22"/>
      <c r="L52" s="22"/>
      <c r="M52" s="12"/>
    </row>
    <row r="53" spans="2:13" s="6" customFormat="1" ht="21.75" customHeight="1" thickBot="1">
      <c r="B53" s="47"/>
      <c r="C53" s="47"/>
      <c r="D53" s="47"/>
      <c r="E53" s="47"/>
      <c r="F53" s="42">
        <f>SUM(F12:F52)</f>
        <v>35344933.549999997</v>
      </c>
      <c r="G53" s="43"/>
      <c r="H53" s="44"/>
      <c r="I53" s="42">
        <f>SUM(I12:I52)</f>
        <v>6153483.1500000004</v>
      </c>
      <c r="J53" s="45">
        <f>SUM(J12:J52)</f>
        <v>30000</v>
      </c>
      <c r="K53" s="45">
        <f>SUM(K12:K52)</f>
        <v>0</v>
      </c>
      <c r="L53" s="45">
        <f>SUM(L12:L52)</f>
        <v>29161450.400000002</v>
      </c>
      <c r="M53" s="45"/>
    </row>
    <row r="54" spans="2:13" ht="66" customHeight="1" thickTop="1"/>
    <row r="55" spans="2:13" ht="68.25" customHeight="1">
      <c r="D55" t="s">
        <v>28</v>
      </c>
      <c r="H55" s="2" t="s">
        <v>28</v>
      </c>
      <c r="I55" s="2"/>
      <c r="J55" s="2"/>
      <c r="K55" s="2"/>
    </row>
    <row r="56" spans="2:13">
      <c r="D56" s="2" t="s">
        <v>21</v>
      </c>
      <c r="H56" s="2" t="s">
        <v>24</v>
      </c>
      <c r="I56" s="2"/>
      <c r="J56" s="2"/>
      <c r="K56" s="2"/>
    </row>
    <row r="57" spans="2:13">
      <c r="D57" s="2" t="s">
        <v>22</v>
      </c>
      <c r="H57" s="2" t="s">
        <v>64</v>
      </c>
      <c r="I57" s="2"/>
      <c r="J57" s="2"/>
      <c r="K57" s="2"/>
    </row>
    <row r="58" spans="2:13">
      <c r="D58" s="2" t="s">
        <v>23</v>
      </c>
      <c r="H58" s="2" t="s">
        <v>25</v>
      </c>
      <c r="I58" s="2"/>
      <c r="J58" s="2"/>
      <c r="K58" s="2"/>
    </row>
  </sheetData>
  <sortState ref="C12:L136">
    <sortCondition ref="G12:G136"/>
  </sortState>
  <mergeCells count="10">
    <mergeCell ref="C2:E2"/>
    <mergeCell ref="B53:E53"/>
    <mergeCell ref="B1:L1"/>
    <mergeCell ref="C3:D3"/>
    <mergeCell ref="G3:M3"/>
    <mergeCell ref="I10:M10"/>
    <mergeCell ref="I6:M6"/>
    <mergeCell ref="K7:M7"/>
    <mergeCell ref="L8:M8"/>
    <mergeCell ref="I9:M9"/>
  </mergeCells>
  <pageMargins left="0.25" right="0.25" top="0.75" bottom="0.75" header="0.3" footer="0.3"/>
  <pageSetup scale="62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2025-04-04T14:04:28Z</dcterms:modified>
</cp:coreProperties>
</file>