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80" windowWidth="19815" windowHeight="861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57" i="1" l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 l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L58" i="1" l="1"/>
  <c r="I58" i="1" l="1"/>
  <c r="F58" i="1" l="1"/>
  <c r="J58" i="1"/>
  <c r="K58" i="1" l="1"/>
</calcChain>
</file>

<file path=xl/sharedStrings.xml><?xml version="1.0" encoding="utf-8"?>
<sst xmlns="http://schemas.openxmlformats.org/spreadsheetml/2006/main" count="135" uniqueCount="83">
  <si>
    <t/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</si>
  <si>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</si>
  <si>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0 - 30</t>
    </r>
  </si>
  <si>
    <r>
      <rPr>
        <b/>
        <sz val="9"/>
        <rFont val="Arial"/>
        <family val="2"/>
      </rPr>
      <t>31 - 60</t>
    </r>
  </si>
  <si>
    <r>
      <rPr>
        <b/>
        <sz val="9"/>
        <rFont val="Arial"/>
        <family val="2"/>
      </rPr>
      <t>61-90</t>
    </r>
  </si>
  <si>
    <r>
      <rPr>
        <b/>
        <sz val="9"/>
        <rFont val="Arial"/>
        <family val="2"/>
      </rPr>
      <t>Más de 90</t>
    </r>
  </si>
  <si>
    <t>AIRPORT TEAM SOLUTION ATS SRL</t>
  </si>
  <si>
    <t>Factura</t>
  </si>
  <si>
    <t>CXPP08</t>
  </si>
  <si>
    <t>CXPP2405</t>
  </si>
  <si>
    <t>CXPP0521</t>
  </si>
  <si>
    <t>CXPP6719</t>
  </si>
  <si>
    <t>Detalle</t>
  </si>
  <si>
    <t>CONTRATO 046-2022, D/F 21/11/2022, CO-0000572-2023, REPARACION VERJA PERIMETRAL DEL EDIFICIO SEDE DE NAV. AEREA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</si>
  <si>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</si>
  <si>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</si>
  <si>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</si>
  <si>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</si>
  <si>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</si>
  <si>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</si>
  <si>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</si>
  <si>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</si>
  <si>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</si>
  <si>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</si>
  <si>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</si>
  <si>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</si>
  <si>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</si>
  <si>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Sec</t>
  </si>
  <si>
    <t>__________________________________________</t>
  </si>
  <si>
    <t>ESTADO DE CUENTA DE SUPLIDORES</t>
  </si>
  <si>
    <t>Monto pendiente</t>
  </si>
  <si>
    <t>CXPP0823</t>
  </si>
  <si>
    <t>CONTRATO 015-2023, D/F 15/05/2023,  BS-0006219-20223 ASIST. LEGAL, REPRESENTACION Y DEFENSA DEL IDAC.</t>
  </si>
  <si>
    <t>DMAC ABOGADOS S</t>
  </si>
  <si>
    <t>MASTER LUX, SRL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</si>
  <si>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</si>
  <si>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</si>
  <si>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CXPP0224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</si>
  <si>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</si>
  <si>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</si>
  <si>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</si>
  <si>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</si>
  <si>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</si>
  <si>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NC-FAC-201493</t>
  </si>
  <si>
    <t xml:space="preserve">DESTELLOS COMUNICACIONES Y SERVICIOS SRL
</t>
  </si>
  <si>
    <t>CONTRATO 035-2023, D/F 1/07/2023, BS-0013170-2023, SERVICIO DE PUBLICIDAD DEL 17/011 AL 17/12/2023.</t>
  </si>
  <si>
    <t>NC-FAC-6</t>
  </si>
  <si>
    <t xml:space="preserve">SOLUSUMINISTROS SRL
</t>
  </si>
  <si>
    <t>O/C 00236, ADQUISICION DE JABON LAVAPLATOS PARA USO DE LA INSTITUCION.</t>
  </si>
  <si>
    <t>NC-FAC-205</t>
  </si>
  <si>
    <t xml:space="preserve">CLAPE SRL
</t>
  </si>
  <si>
    <t>O/C 00205, FARDO PAPEL HIG. GAVIOTA JUMBO ROLL 325 1/12</t>
  </si>
  <si>
    <t>NC-FAC-206</t>
  </si>
  <si>
    <t>O/C 00173, ADQUISICION DE MATERIALES Y EQUIPO DE MANT.PARA  JARDINERIA.</t>
  </si>
  <si>
    <t xml:space="preserve">TRAVELWISE CONSULTORES DE VIAJES, SRL
</t>
  </si>
  <si>
    <t>CONTRATO 034-2024, BS-0003270-2024, BOLETO AEREO SDQ-MEX-SDQ</t>
  </si>
  <si>
    <t>NC-FAC-00199445</t>
  </si>
  <si>
    <t>SERVICIOS VARIOS AILA Y AIGL, POR UN VALOR DE / RD$15,828,044.23, (PENDIENTE RD$6,331, 217.70). CONTRATO 066-2016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</si>
  <si>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</si>
  <si>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</si>
  <si>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</si>
  <si>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</si>
  <si>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NC-FAC-160</t>
  </si>
  <si>
    <t>NC-FAC-5466</t>
  </si>
  <si>
    <t>Encargado Depto. de Contabilidad</t>
  </si>
  <si>
    <t xml:space="preserve">MARTINEZ TORRES TRAVELING SRL
</t>
  </si>
  <si>
    <t>CONTRATO: 103-2024, BS 0009903-2024,90 SERVICIOS DE CATERING.</t>
  </si>
  <si>
    <t>L B EVENTOS SOCIALES SRL</t>
  </si>
  <si>
    <t>CONTRATO: 104-2024, BS-0009845-2024, SERVICIOS DE CATERING.</t>
  </si>
  <si>
    <t xml:space="preserve">ALTICE DOMINICANA, S. A.
</t>
  </si>
  <si>
    <t>SERV.TELEFÓNICO FEBRERO/2025, CONTRATO: 92012579.</t>
  </si>
  <si>
    <t>TECHBOX EIRL</t>
  </si>
  <si>
    <t>O/C 00525, 18 BASE PARA TV 32" A 60", 1 ESTUFA ELECTRICA Y 1 LICUADORA</t>
  </si>
  <si>
    <t>UNITED PETROLEUM GRUPO HAINA, SRL</t>
  </si>
  <si>
    <t>CONTRATO: 021-2024, BS-0001852-2024, 276 TICKETS DE COMBUSTIBLE ASIGNADO AL AIPC, DIC/2024.</t>
  </si>
  <si>
    <t>ALTICE DOMINICANA, S. A.</t>
  </si>
  <si>
    <t>SERV. TELECABLE FEBRERO/2025, CONTRATO: 8168335.</t>
  </si>
  <si>
    <t>SERV.TELEFONICO FEBRERO/2025, CONTRATO: 1774075.</t>
  </si>
  <si>
    <t>SERV.TELEFÓNICO FEBRERO/2025, CONTRATO: 1756253</t>
  </si>
  <si>
    <t>SERV.TELEFONICO FEBRERO/2025, CONTRATO: 4127720</t>
  </si>
  <si>
    <t>300-246</t>
  </si>
  <si>
    <t>VFR-124095</t>
  </si>
  <si>
    <t>AL 28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</si>
</sst>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</cellStyleXfs>
  <cellXfs count="44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vertical="center" wrapText="1"/>
      <protection locked="0"/>
    </xf>
    <xf numFmtId="0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NumberFormat="1" applyFont="1" applyFill="1" applyBorder="1" applyAlignment="1" applyProtection="1">
      <alignment vertical="center" wrapText="1"/>
      <protection locked="0"/>
    </xf>
    <xf numFmtId="4" fontId="4" fillId="4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</xf>
    <xf numFmtId="14" fontId="4" fillId="0" borderId="3" xfId="0" applyNumberFormat="1" applyFont="1" applyFill="1" applyBorder="1" applyAlignment="1" applyProtection="1">
      <alignment horizontal="center" vertical="center" wrapText="1"/>
    </xf>
    <xf numFmtId="4" fontId="4" fillId="4" borderId="3" xfId="0" applyNumberFormat="1" applyFont="1" applyFill="1" applyBorder="1" applyAlignment="1" applyProtection="1">
      <alignment horizontal="right" vertical="center" wrapText="1"/>
    </xf>
    <xf numFmtId="4" fontId="4" fillId="0" borderId="3" xfId="0" applyNumberFormat="1" applyFont="1" applyFill="1" applyBorder="1" applyAlignment="1" applyProtection="1">
      <alignment horizontal="right" vertical="center" wrapText="1"/>
    </xf>
    <xf numFmtId="0" fontId="0" fillId="0" borderId="3" xfId="0" applyFill="1" applyBorder="1"/>
    <xf numFmtId="0" fontId="0" fillId="4" borderId="3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5" xfId="0" applyNumberFormat="1" applyFont="1" applyFill="1" applyBorder="1" applyAlignment="1" applyProtection="1">
      <alignment horizontal="left" vertical="center" wrapText="1"/>
      <protection locked="0"/>
    </xf>
    <xf numFmtId="0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NumberFormat="1" applyFont="1" applyFill="1" applyBorder="1" applyAlignment="1" applyProtection="1">
      <alignment horizontal="right" vertical="center" wrapText="1"/>
      <protection locked="0"/>
    </xf>
    <xf numFmtId="14" fontId="10" fillId="0" borderId="3" xfId="5" applyNumberFormat="1" applyFont="1" applyFill="1" applyBorder="1" applyAlignment="1">
      <alignment horizontal="center" vertical="center"/>
    </xf>
    <xf numFmtId="14" fontId="10" fillId="4" borderId="3" xfId="5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 applyProtection="1">
      <alignment vertical="center" wrapText="1"/>
      <protection locked="0"/>
    </xf>
    <xf numFmtId="0" fontId="3" fillId="0" borderId="4" xfId="0" applyNumberFormat="1" applyFont="1" applyFill="1" applyBorder="1" applyAlignment="1" applyProtection="1">
      <alignment vertical="center" wrapText="1"/>
      <protection locked="0"/>
    </xf>
    <xf numFmtId="4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right" vertical="center" wrapText="1"/>
      <protection locked="0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38100</xdr:rowOff>
    </xdr:from>
    <xdr:to>
      <xdr:col>3</xdr:col>
      <xdr:colOff>828675</xdr:colOff>
      <xdr:row>9</xdr:row>
      <xdr:rowOff>38099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63"/>
  <sheetViews>
    <sheetView tabSelected="1" topLeftCell="A46" workbookViewId="0">
      <selection activeCell="K7" sqref="K7:M7"/>
    </sheetView>
  </sheetViews>
  <sheetFormatPr baseColWidth="10" defaultColWidth="9.140625" defaultRowHeight="15"/>
  <cols>
    <col min="1" max="1" width="6.42578125" customWidth="1"/>
    <col min="2" max="2" width="4.140625" bestFit="1" customWidth="1"/>
    <col min="3" max="3" width="14.5703125" style="2" customWidth="1"/>
    <col min="4" max="4" width="43.42578125" customWidth="1"/>
    <col min="5" max="5" width="49" customWidth="1"/>
    <col min="6" max="6" width="14" customWidth="1"/>
    <col min="7" max="7" width="11.42578125" style="2" customWidth="1"/>
    <col min="8" max="8" width="11.85546875" style="2" customWidth="1"/>
    <col min="9" max="9" width="11.7109375" customWidth="1"/>
    <col min="10" max="10" width="10.85546875" customWidth="1"/>
    <col min="11" max="11" width="10.5703125" customWidth="1"/>
    <col min="12" max="12" width="12.140625" customWidth="1"/>
    <col min="13" max="13" width="13.28515625" bestFit="1" customWidth="1"/>
  </cols>
  <sheetData>
    <row r="1" spans="2:13" ht="3.95" customHeight="1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2:13" ht="18" customHeight="1">
      <c r="B2" s="1"/>
      <c r="C2" s="37" t="s">
        <v>17</v>
      </c>
      <c r="D2" s="37"/>
      <c r="E2" s="37"/>
      <c r="F2" s="1"/>
      <c r="G2" s="1"/>
      <c r="H2" s="25"/>
      <c r="I2" s="1"/>
      <c r="J2" s="1"/>
      <c r="K2" s="1"/>
      <c r="L2" s="1"/>
    </row>
    <row r="3" spans="2:13" ht="15.75" customHeight="1">
      <c r="B3" s="1"/>
      <c r="C3" s="40" t="s">
        <v>20</v>
      </c>
      <c r="D3" s="40"/>
      <c r="E3" s="4"/>
      <c r="F3" s="1"/>
      <c r="G3" s="41"/>
      <c r="H3" s="41"/>
      <c r="I3" s="41"/>
      <c r="J3" s="41"/>
      <c r="K3" s="41"/>
      <c r="L3" s="41"/>
      <c r="M3" s="41"/>
    </row>
    <row r="4" spans="2:13" ht="9.75" customHeight="1">
      <c r="B4" s="1"/>
      <c r="C4" s="3"/>
      <c r="D4" s="3"/>
      <c r="E4" s="1"/>
      <c r="F4" s="1"/>
      <c r="G4" s="3"/>
      <c r="H4" s="25"/>
      <c r="I4" s="3"/>
      <c r="J4" s="3"/>
      <c r="K4" s="3"/>
      <c r="L4" s="3"/>
      <c r="M4" s="3"/>
    </row>
    <row r="5" spans="2:13" ht="15.75" customHeight="1">
      <c r="B5" s="1"/>
      <c r="C5" s="3"/>
      <c r="D5" s="3"/>
      <c r="E5" s="1"/>
      <c r="F5" s="1"/>
      <c r="G5" s="3"/>
      <c r="H5" s="25"/>
      <c r="I5" s="3"/>
      <c r="J5" s="3"/>
      <c r="K5" s="3"/>
      <c r="L5" s="3"/>
      <c r="M5" s="3"/>
    </row>
    <row r="6" spans="2:13" ht="15.75" customHeight="1">
      <c r="B6" s="1"/>
      <c r="C6" s="3"/>
      <c r="D6" s="3"/>
      <c r="E6" s="1"/>
      <c r="F6" s="1"/>
      <c r="G6" s="3"/>
      <c r="H6" s="25"/>
      <c r="I6" s="43" t="s">
        <v>18</v>
      </c>
      <c r="J6" s="43"/>
      <c r="K6" s="43"/>
      <c r="L6" s="43"/>
      <c r="M6" s="43"/>
    </row>
    <row r="7" spans="2:13" ht="15.75" customHeight="1">
      <c r="B7" s="1"/>
      <c r="C7" s="3"/>
      <c r="D7" s="3"/>
      <c r="E7" s="1"/>
      <c r="F7" s="1"/>
      <c r="G7" s="3"/>
      <c r="H7" s="25"/>
      <c r="I7" s="5"/>
      <c r="J7" s="5"/>
      <c r="K7" s="43" t="s">
        <v>82</v>
      </c>
      <c r="L7" s="43"/>
      <c r="M7" s="43"/>
    </row>
    <row r="8" spans="2:13" ht="15.75" customHeight="1">
      <c r="B8" s="1"/>
      <c r="C8" s="3"/>
      <c r="D8" s="3"/>
      <c r="E8" s="9"/>
      <c r="F8" s="9"/>
      <c r="G8" s="8"/>
      <c r="H8" s="8"/>
      <c r="I8" s="10"/>
      <c r="J8" s="5"/>
      <c r="K8" s="5"/>
      <c r="L8" s="43" t="s">
        <v>19</v>
      </c>
      <c r="M8" s="43"/>
    </row>
    <row r="9" spans="2:13" ht="15.75" customHeight="1">
      <c r="B9" s="1"/>
      <c r="C9" s="3"/>
      <c r="D9" s="3"/>
      <c r="E9" s="1"/>
      <c r="F9" s="1"/>
      <c r="G9" s="3"/>
      <c r="H9" s="7"/>
      <c r="I9" s="43" t="s">
        <v>29</v>
      </c>
      <c r="J9" s="43"/>
      <c r="K9" s="43"/>
      <c r="L9" s="43"/>
      <c r="M9" s="43"/>
    </row>
    <row r="10" spans="2:13" ht="5.25" customHeight="1" thickBot="1">
      <c r="B10" s="1"/>
      <c r="C10" s="1"/>
      <c r="D10" s="1"/>
      <c r="E10" s="1"/>
      <c r="F10" s="1"/>
      <c r="G10" s="1"/>
      <c r="H10" s="25"/>
      <c r="I10" s="42"/>
      <c r="J10" s="42"/>
      <c r="K10" s="42"/>
      <c r="L10" s="42"/>
      <c r="M10" s="42"/>
    </row>
    <row r="11" spans="2:13" ht="30" customHeight="1">
      <c r="B11" s="26" t="s">
        <v>27</v>
      </c>
      <c r="C11" s="27" t="s">
        <v>7</v>
      </c>
      <c r="D11" s="28" t="s">
        <v>15</v>
      </c>
      <c r="E11" s="27" t="s">
        <v>12</v>
      </c>
      <c r="F11" s="27" t="s">
        <v>30</v>
      </c>
      <c r="G11" s="27" t="s">
        <v>1</v>
      </c>
      <c r="H11" s="29" t="s">
        <v>14</v>
      </c>
      <c r="I11" s="27" t="s">
        <v>2</v>
      </c>
      <c r="J11" s="27" t="s">
        <v>3</v>
      </c>
      <c r="K11" s="27" t="s">
        <v>4</v>
      </c>
      <c r="L11" s="27" t="s">
        <v>5</v>
      </c>
      <c r="M11" s="30" t="s">
        <v>16</v>
      </c>
    </row>
    <row r="12" spans="2:13" s="6" customFormat="1" ht="54.95" customHeight="1">
      <c r="B12" s="11">
        <v>1</v>
      </c>
      <c r="C12" s="11" t="s">
        <v>8</v>
      </c>
      <c r="D12" s="14" t="s">
        <v>6</v>
      </c>
      <c r="E12" s="14" t="s">
        <v>57</v>
      </c>
      <c r="F12" s="22">
        <v>6331217.7000000002</v>
      </c>
      <c r="G12" s="20">
        <v>42824</v>
      </c>
      <c r="H12" s="13">
        <f>G12+30</f>
        <v>42854</v>
      </c>
      <c r="I12" s="12"/>
      <c r="J12" s="12"/>
      <c r="K12" s="12"/>
      <c r="L12" s="22">
        <v>6331217.7000000002</v>
      </c>
      <c r="M12" s="12"/>
    </row>
    <row r="13" spans="2:13" s="6" customFormat="1" ht="54.95" customHeight="1">
      <c r="B13" s="15">
        <v>2</v>
      </c>
      <c r="C13" s="15" t="s">
        <v>11</v>
      </c>
      <c r="D13" s="16" t="s">
        <v>34</v>
      </c>
      <c r="E13" s="16" t="s">
        <v>38</v>
      </c>
      <c r="F13" s="21">
        <v>128491.38</v>
      </c>
      <c r="G13" s="19">
        <v>43787</v>
      </c>
      <c r="H13" s="18">
        <f t="shared" ref="H13:H25" si="0">G13+30</f>
        <v>43817</v>
      </c>
      <c r="I13" s="17"/>
      <c r="J13" s="17"/>
      <c r="K13" s="17"/>
      <c r="L13" s="21">
        <v>128491.38</v>
      </c>
      <c r="M13" s="17"/>
    </row>
    <row r="14" spans="2:13" s="6" customFormat="1" ht="54.95" customHeight="1">
      <c r="B14" s="11">
        <v>3</v>
      </c>
      <c r="C14" s="11" t="s">
        <v>10</v>
      </c>
      <c r="D14" s="14" t="s">
        <v>35</v>
      </c>
      <c r="E14" s="14" t="s">
        <v>39</v>
      </c>
      <c r="F14" s="22">
        <v>2125416</v>
      </c>
      <c r="G14" s="20">
        <v>44340</v>
      </c>
      <c r="H14" s="13">
        <f t="shared" si="0"/>
        <v>44370</v>
      </c>
      <c r="I14" s="12"/>
      <c r="J14" s="12"/>
      <c r="K14" s="12"/>
      <c r="L14" s="22">
        <v>2125416</v>
      </c>
      <c r="M14" s="12"/>
    </row>
    <row r="15" spans="2:13" ht="54.95" customHeight="1">
      <c r="B15" s="15">
        <v>4</v>
      </c>
      <c r="C15" s="15" t="s">
        <v>9</v>
      </c>
      <c r="D15" s="16" t="s">
        <v>26</v>
      </c>
      <c r="E15" s="16" t="s">
        <v>13</v>
      </c>
      <c r="F15" s="21">
        <v>6641730.5199999996</v>
      </c>
      <c r="G15" s="19">
        <v>45071</v>
      </c>
      <c r="H15" s="18">
        <f t="shared" si="0"/>
        <v>45101</v>
      </c>
      <c r="I15" s="17"/>
      <c r="J15" s="17"/>
      <c r="K15" s="17"/>
      <c r="L15" s="21">
        <v>6641730.5199999996</v>
      </c>
      <c r="M15" s="17"/>
    </row>
    <row r="16" spans="2:13" s="6" customFormat="1" ht="54.95" customHeight="1">
      <c r="B16" s="11">
        <v>5</v>
      </c>
      <c r="C16" s="11" t="s">
        <v>31</v>
      </c>
      <c r="D16" s="14" t="s">
        <v>33</v>
      </c>
      <c r="E16" s="14" t="s">
        <v>32</v>
      </c>
      <c r="F16" s="22">
        <v>493240</v>
      </c>
      <c r="G16" s="20">
        <v>45145</v>
      </c>
      <c r="H16" s="13">
        <f t="shared" si="0"/>
        <v>45175</v>
      </c>
      <c r="I16" s="12"/>
      <c r="J16" s="12"/>
      <c r="K16" s="12"/>
      <c r="L16" s="22">
        <v>493240</v>
      </c>
      <c r="M16" s="12"/>
    </row>
    <row r="17" spans="2:13" ht="54.95" customHeight="1">
      <c r="B17" s="15">
        <v>6</v>
      </c>
      <c r="C17" s="15" t="s">
        <v>37</v>
      </c>
      <c r="D17" s="16" t="s">
        <v>35</v>
      </c>
      <c r="E17" s="16" t="s">
        <v>36</v>
      </c>
      <c r="F17" s="21">
        <v>11643634.859999999</v>
      </c>
      <c r="G17" s="19">
        <v>45343</v>
      </c>
      <c r="H17" s="18">
        <f t="shared" si="0"/>
        <v>45373</v>
      </c>
      <c r="I17" s="17"/>
      <c r="J17" s="17"/>
      <c r="K17" s="17"/>
      <c r="L17" s="21">
        <v>11643634.859999999</v>
      </c>
      <c r="M17" s="17"/>
    </row>
    <row r="18" spans="2:13" s="6" customFormat="1" ht="54.95" customHeight="1">
      <c r="B18" s="11">
        <v>7</v>
      </c>
      <c r="C18" s="11" t="s">
        <v>40</v>
      </c>
      <c r="D18" s="14" t="s">
        <v>41</v>
      </c>
      <c r="E18" s="14" t="s">
        <v>42</v>
      </c>
      <c r="F18" s="22">
        <v>56404</v>
      </c>
      <c r="G18" s="20">
        <v>45460</v>
      </c>
      <c r="H18" s="13">
        <f t="shared" si="0"/>
        <v>45490</v>
      </c>
      <c r="I18" s="12"/>
      <c r="J18" s="12"/>
      <c r="K18" s="12"/>
      <c r="L18" s="22">
        <v>56404</v>
      </c>
      <c r="M18" s="12"/>
    </row>
    <row r="19" spans="2:13" ht="54.95" customHeight="1">
      <c r="B19" s="15">
        <v>8</v>
      </c>
      <c r="C19" s="15" t="s">
        <v>43</v>
      </c>
      <c r="D19" s="16" t="s">
        <v>44</v>
      </c>
      <c r="E19" s="16" t="s">
        <v>45</v>
      </c>
      <c r="F19" s="21">
        <v>30000</v>
      </c>
      <c r="G19" s="19">
        <v>45540</v>
      </c>
      <c r="H19" s="18">
        <f t="shared" si="0"/>
        <v>45570</v>
      </c>
      <c r="I19" s="17"/>
      <c r="J19" s="17"/>
      <c r="K19" s="17"/>
      <c r="L19" s="21">
        <v>30000</v>
      </c>
      <c r="M19" s="17"/>
    </row>
    <row r="20" spans="2:13" s="6" customFormat="1" ht="54.95" customHeight="1">
      <c r="B20" s="11">
        <v>9</v>
      </c>
      <c r="C20" s="11" t="s">
        <v>46</v>
      </c>
      <c r="D20" s="14" t="s">
        <v>47</v>
      </c>
      <c r="E20" s="14" t="s">
        <v>48</v>
      </c>
      <c r="F20" s="22">
        <v>79570.350000000006</v>
      </c>
      <c r="G20" s="20">
        <v>45540</v>
      </c>
      <c r="H20" s="13">
        <f t="shared" si="0"/>
        <v>45570</v>
      </c>
      <c r="I20" s="12"/>
      <c r="J20" s="12"/>
      <c r="K20" s="12"/>
      <c r="L20" s="22">
        <v>79570.350000000006</v>
      </c>
      <c r="M20" s="12"/>
    </row>
    <row r="21" spans="2:13" s="6" customFormat="1" ht="54.95" customHeight="1">
      <c r="B21" s="15">
        <v>10</v>
      </c>
      <c r="C21" s="15" t="s">
        <v>49</v>
      </c>
      <c r="D21" s="16" t="s">
        <v>50</v>
      </c>
      <c r="E21" s="16" t="s">
        <v>51</v>
      </c>
      <c r="F21" s="21">
        <v>186912</v>
      </c>
      <c r="G21" s="19">
        <v>45540</v>
      </c>
      <c r="H21" s="18">
        <f t="shared" si="0"/>
        <v>45570</v>
      </c>
      <c r="I21" s="17"/>
      <c r="J21" s="17"/>
      <c r="K21" s="17"/>
      <c r="L21" s="21">
        <v>186912</v>
      </c>
      <c r="M21" s="17"/>
    </row>
    <row r="22" spans="2:13" s="6" customFormat="1" ht="54.95" customHeight="1">
      <c r="B22" s="11">
        <v>11</v>
      </c>
      <c r="C22" s="11" t="s">
        <v>52</v>
      </c>
      <c r="D22" s="14" t="s">
        <v>50</v>
      </c>
      <c r="E22" s="14" t="s">
        <v>53</v>
      </c>
      <c r="F22" s="22">
        <v>219326.19</v>
      </c>
      <c r="G22" s="20">
        <v>45540</v>
      </c>
      <c r="H22" s="13">
        <f t="shared" si="0"/>
        <v>45570</v>
      </c>
      <c r="I22" s="12"/>
      <c r="J22" s="12"/>
      <c r="K22" s="12"/>
      <c r="L22" s="22">
        <v>219326.19</v>
      </c>
      <c r="M22" s="12"/>
    </row>
    <row r="23" spans="2:13" s="6" customFormat="1" ht="54.95" customHeight="1">
      <c r="B23" s="15">
        <v>12</v>
      </c>
      <c r="C23" s="15" t="s">
        <v>56</v>
      </c>
      <c r="D23" s="16" t="s">
        <v>54</v>
      </c>
      <c r="E23" s="16" t="s">
        <v>55</v>
      </c>
      <c r="F23" s="21">
        <v>74307</v>
      </c>
      <c r="G23" s="19">
        <v>45625</v>
      </c>
      <c r="H23" s="18">
        <f t="shared" si="0"/>
        <v>45655</v>
      </c>
      <c r="I23" s="17"/>
      <c r="J23" s="24"/>
      <c r="K23" s="24"/>
      <c r="L23" s="21">
        <v>74307</v>
      </c>
      <c r="M23" s="17"/>
    </row>
    <row r="24" spans="2:13" s="6" customFormat="1" ht="54.95" customHeight="1">
      <c r="B24" s="11">
        <v>13</v>
      </c>
      <c r="C24" s="11" t="s">
        <v>62</v>
      </c>
      <c r="D24" s="14" t="s">
        <v>58</v>
      </c>
      <c r="E24" s="14" t="s">
        <v>59</v>
      </c>
      <c r="F24" s="22">
        <v>342200</v>
      </c>
      <c r="G24" s="31">
        <v>45644</v>
      </c>
      <c r="H24" s="13">
        <f t="shared" si="0"/>
        <v>45674</v>
      </c>
      <c r="I24" s="12"/>
      <c r="J24" s="23"/>
      <c r="K24" s="22">
        <v>342200</v>
      </c>
      <c r="L24" s="22"/>
      <c r="M24" s="12"/>
    </row>
    <row r="25" spans="2:13" s="6" customFormat="1" ht="54.95" customHeight="1">
      <c r="B25" s="15">
        <v>14</v>
      </c>
      <c r="C25" s="15" t="s">
        <v>63</v>
      </c>
      <c r="D25" s="16" t="s">
        <v>60</v>
      </c>
      <c r="E25" s="16" t="s">
        <v>61</v>
      </c>
      <c r="F25" s="21">
        <v>809000.4</v>
      </c>
      <c r="G25" s="32">
        <v>45644</v>
      </c>
      <c r="H25" s="18">
        <f t="shared" si="0"/>
        <v>45674</v>
      </c>
      <c r="I25" s="17"/>
      <c r="J25" s="24"/>
      <c r="K25" s="21">
        <v>809000.4</v>
      </c>
      <c r="L25" s="21"/>
      <c r="M25" s="17"/>
    </row>
    <row r="26" spans="2:13" s="6" customFormat="1" ht="54.95" customHeight="1">
      <c r="B26" s="11">
        <v>15</v>
      </c>
      <c r="C26" s="11">
        <v>1399</v>
      </c>
      <c r="D26" s="14" t="s">
        <v>65</v>
      </c>
      <c r="E26" s="14" t="s">
        <v>66</v>
      </c>
      <c r="F26" s="22">
        <v>24721</v>
      </c>
      <c r="G26" s="31">
        <v>45691</v>
      </c>
      <c r="H26" s="13">
        <f>G26+30</f>
        <v>45721</v>
      </c>
      <c r="I26" s="22">
        <v>24721</v>
      </c>
      <c r="J26" s="22"/>
      <c r="K26" s="12"/>
      <c r="L26" s="22"/>
      <c r="M26" s="12"/>
    </row>
    <row r="27" spans="2:13" s="6" customFormat="1" ht="54.95" customHeight="1">
      <c r="B27" s="15">
        <v>16</v>
      </c>
      <c r="C27" s="15">
        <v>1439</v>
      </c>
      <c r="D27" s="16" t="s">
        <v>65</v>
      </c>
      <c r="E27" s="16" t="s">
        <v>66</v>
      </c>
      <c r="F27" s="21">
        <v>272580</v>
      </c>
      <c r="G27" s="32">
        <v>45691</v>
      </c>
      <c r="H27" s="18">
        <f t="shared" ref="H27:H57" si="1">G27+30</f>
        <v>45721</v>
      </c>
      <c r="I27" s="21">
        <v>272580</v>
      </c>
      <c r="J27" s="21"/>
      <c r="K27" s="17"/>
      <c r="L27" s="21"/>
      <c r="M27" s="17"/>
    </row>
    <row r="28" spans="2:13" s="6" customFormat="1" ht="54.95" customHeight="1">
      <c r="B28" s="11">
        <v>17</v>
      </c>
      <c r="C28" s="11">
        <v>1440</v>
      </c>
      <c r="D28" s="14" t="s">
        <v>65</v>
      </c>
      <c r="E28" s="14" t="s">
        <v>66</v>
      </c>
      <c r="F28" s="22">
        <v>207119.5</v>
      </c>
      <c r="G28" s="31">
        <v>45691</v>
      </c>
      <c r="H28" s="13">
        <f t="shared" si="1"/>
        <v>45721</v>
      </c>
      <c r="I28" s="22">
        <v>207119.5</v>
      </c>
      <c r="J28" s="22"/>
      <c r="K28" s="12"/>
      <c r="L28" s="22"/>
      <c r="M28" s="12"/>
    </row>
    <row r="29" spans="2:13" s="6" customFormat="1" ht="54.95" customHeight="1">
      <c r="B29" s="15">
        <v>18</v>
      </c>
      <c r="C29" s="15">
        <v>1441</v>
      </c>
      <c r="D29" s="16" t="s">
        <v>65</v>
      </c>
      <c r="E29" s="16" t="s">
        <v>66</v>
      </c>
      <c r="F29" s="21">
        <v>67260</v>
      </c>
      <c r="G29" s="32">
        <v>45691</v>
      </c>
      <c r="H29" s="18">
        <f t="shared" si="1"/>
        <v>45721</v>
      </c>
      <c r="I29" s="21">
        <v>67260</v>
      </c>
      <c r="J29" s="21"/>
      <c r="K29" s="17"/>
      <c r="L29" s="21"/>
      <c r="M29" s="17"/>
    </row>
    <row r="30" spans="2:13" s="6" customFormat="1" ht="54.95" customHeight="1">
      <c r="B30" s="11">
        <v>19</v>
      </c>
      <c r="C30" s="11">
        <v>1442</v>
      </c>
      <c r="D30" s="14" t="s">
        <v>65</v>
      </c>
      <c r="E30" s="14" t="s">
        <v>66</v>
      </c>
      <c r="F30" s="22">
        <v>15133.5</v>
      </c>
      <c r="G30" s="31">
        <v>45691</v>
      </c>
      <c r="H30" s="13">
        <f t="shared" si="1"/>
        <v>45721</v>
      </c>
      <c r="I30" s="22">
        <v>15133.5</v>
      </c>
      <c r="J30" s="22"/>
      <c r="K30" s="12"/>
      <c r="L30" s="22"/>
      <c r="M30" s="12"/>
    </row>
    <row r="31" spans="2:13" s="6" customFormat="1" ht="54.95" customHeight="1">
      <c r="B31" s="15">
        <v>20</v>
      </c>
      <c r="C31" s="15">
        <v>1443</v>
      </c>
      <c r="D31" s="16" t="s">
        <v>65</v>
      </c>
      <c r="E31" s="16" t="s">
        <v>66</v>
      </c>
      <c r="F31" s="21">
        <v>49855</v>
      </c>
      <c r="G31" s="32">
        <v>45691</v>
      </c>
      <c r="H31" s="18">
        <f t="shared" si="1"/>
        <v>45721</v>
      </c>
      <c r="I31" s="21">
        <v>49855</v>
      </c>
      <c r="J31" s="21"/>
      <c r="K31" s="17"/>
      <c r="L31" s="21"/>
      <c r="M31" s="17"/>
    </row>
    <row r="32" spans="2:13" s="6" customFormat="1" ht="54.95" customHeight="1">
      <c r="B32" s="11">
        <v>21</v>
      </c>
      <c r="C32" s="11">
        <v>1444</v>
      </c>
      <c r="D32" s="14" t="s">
        <v>65</v>
      </c>
      <c r="E32" s="14" t="s">
        <v>66</v>
      </c>
      <c r="F32" s="22">
        <v>28438</v>
      </c>
      <c r="G32" s="31">
        <v>45691</v>
      </c>
      <c r="H32" s="13">
        <f t="shared" si="1"/>
        <v>45721</v>
      </c>
      <c r="I32" s="22">
        <v>28438</v>
      </c>
      <c r="J32" s="22"/>
      <c r="K32" s="12"/>
      <c r="L32" s="22"/>
      <c r="M32" s="12"/>
    </row>
    <row r="33" spans="2:13" s="6" customFormat="1" ht="54.95" customHeight="1">
      <c r="B33" s="15">
        <v>22</v>
      </c>
      <c r="C33" s="15">
        <v>1445</v>
      </c>
      <c r="D33" s="16" t="s">
        <v>65</v>
      </c>
      <c r="E33" s="16" t="s">
        <v>66</v>
      </c>
      <c r="F33" s="21">
        <v>49324</v>
      </c>
      <c r="G33" s="32">
        <v>45691</v>
      </c>
      <c r="H33" s="18">
        <f t="shared" si="1"/>
        <v>45721</v>
      </c>
      <c r="I33" s="21">
        <v>49324</v>
      </c>
      <c r="J33" s="21"/>
      <c r="K33" s="17"/>
      <c r="L33" s="21"/>
      <c r="M33" s="17"/>
    </row>
    <row r="34" spans="2:13" s="6" customFormat="1" ht="54.95" customHeight="1">
      <c r="B34" s="11">
        <v>23</v>
      </c>
      <c r="C34" s="11">
        <v>1446</v>
      </c>
      <c r="D34" s="14" t="s">
        <v>65</v>
      </c>
      <c r="E34" s="14" t="s">
        <v>66</v>
      </c>
      <c r="F34" s="22">
        <v>163223.5</v>
      </c>
      <c r="G34" s="31">
        <v>45691</v>
      </c>
      <c r="H34" s="13">
        <f t="shared" si="1"/>
        <v>45721</v>
      </c>
      <c r="I34" s="22">
        <v>163223.5</v>
      </c>
      <c r="J34" s="22"/>
      <c r="K34" s="12"/>
      <c r="L34" s="22"/>
      <c r="M34" s="12"/>
    </row>
    <row r="35" spans="2:13" s="6" customFormat="1" ht="54.95" customHeight="1">
      <c r="B35" s="15">
        <v>24</v>
      </c>
      <c r="C35" s="15">
        <v>1447</v>
      </c>
      <c r="D35" s="16" t="s">
        <v>65</v>
      </c>
      <c r="E35" s="16" t="s">
        <v>66</v>
      </c>
      <c r="F35" s="21">
        <v>47436</v>
      </c>
      <c r="G35" s="32">
        <v>45691</v>
      </c>
      <c r="H35" s="18">
        <f t="shared" si="1"/>
        <v>45721</v>
      </c>
      <c r="I35" s="21">
        <v>47436</v>
      </c>
      <c r="J35" s="21"/>
      <c r="K35" s="17"/>
      <c r="L35" s="21"/>
      <c r="M35" s="17"/>
    </row>
    <row r="36" spans="2:13" s="6" customFormat="1" ht="54.95" customHeight="1">
      <c r="B36" s="11">
        <v>25</v>
      </c>
      <c r="C36" s="11">
        <v>1448</v>
      </c>
      <c r="D36" s="14" t="s">
        <v>65</v>
      </c>
      <c r="E36" s="14" t="s">
        <v>66</v>
      </c>
      <c r="F36" s="22">
        <v>29972</v>
      </c>
      <c r="G36" s="31">
        <v>45691</v>
      </c>
      <c r="H36" s="13">
        <f t="shared" si="1"/>
        <v>45721</v>
      </c>
      <c r="I36" s="22">
        <v>29972</v>
      </c>
      <c r="J36" s="22"/>
      <c r="K36" s="12"/>
      <c r="L36" s="22"/>
      <c r="M36" s="12"/>
    </row>
    <row r="37" spans="2:13" s="6" customFormat="1" ht="54.95" customHeight="1">
      <c r="B37" s="15">
        <v>26</v>
      </c>
      <c r="C37" s="15">
        <v>1449</v>
      </c>
      <c r="D37" s="16" t="s">
        <v>65</v>
      </c>
      <c r="E37" s="16" t="s">
        <v>66</v>
      </c>
      <c r="F37" s="21">
        <v>67614</v>
      </c>
      <c r="G37" s="32">
        <v>45691</v>
      </c>
      <c r="H37" s="18">
        <f t="shared" si="1"/>
        <v>45721</v>
      </c>
      <c r="I37" s="21">
        <v>67614</v>
      </c>
      <c r="J37" s="21"/>
      <c r="K37" s="17"/>
      <c r="L37" s="21"/>
      <c r="M37" s="17"/>
    </row>
    <row r="38" spans="2:13" s="6" customFormat="1" ht="54.95" customHeight="1">
      <c r="B38" s="11">
        <v>27</v>
      </c>
      <c r="C38" s="11">
        <v>1450</v>
      </c>
      <c r="D38" s="14" t="s">
        <v>65</v>
      </c>
      <c r="E38" s="14" t="s">
        <v>66</v>
      </c>
      <c r="F38" s="22">
        <v>29972</v>
      </c>
      <c r="G38" s="31">
        <v>45691</v>
      </c>
      <c r="H38" s="13">
        <f t="shared" si="1"/>
        <v>45721</v>
      </c>
      <c r="I38" s="22">
        <v>29972</v>
      </c>
      <c r="J38" s="22"/>
      <c r="K38" s="12"/>
      <c r="L38" s="22"/>
      <c r="M38" s="12"/>
    </row>
    <row r="39" spans="2:13" s="6" customFormat="1" ht="54.95" customHeight="1">
      <c r="B39" s="15">
        <v>28</v>
      </c>
      <c r="C39" s="15">
        <v>1451</v>
      </c>
      <c r="D39" s="16" t="s">
        <v>65</v>
      </c>
      <c r="E39" s="16" t="s">
        <v>66</v>
      </c>
      <c r="F39" s="21">
        <v>62540</v>
      </c>
      <c r="G39" s="32">
        <v>45691</v>
      </c>
      <c r="H39" s="18">
        <f t="shared" si="1"/>
        <v>45721</v>
      </c>
      <c r="I39" s="21">
        <v>62540</v>
      </c>
      <c r="J39" s="21"/>
      <c r="K39" s="17"/>
      <c r="L39" s="21"/>
      <c r="M39" s="17"/>
    </row>
    <row r="40" spans="2:13" s="6" customFormat="1" ht="54.95" customHeight="1">
      <c r="B40" s="11">
        <v>29</v>
      </c>
      <c r="C40" s="11">
        <v>1452</v>
      </c>
      <c r="D40" s="14" t="s">
        <v>65</v>
      </c>
      <c r="E40" s="14" t="s">
        <v>66</v>
      </c>
      <c r="F40" s="22">
        <v>79355</v>
      </c>
      <c r="G40" s="31">
        <v>45691</v>
      </c>
      <c r="H40" s="13">
        <f t="shared" si="1"/>
        <v>45721</v>
      </c>
      <c r="I40" s="22">
        <v>79355</v>
      </c>
      <c r="J40" s="22"/>
      <c r="K40" s="12"/>
      <c r="L40" s="22"/>
      <c r="M40" s="12"/>
    </row>
    <row r="41" spans="2:13" s="6" customFormat="1" ht="54.95" customHeight="1">
      <c r="B41" s="15">
        <v>30</v>
      </c>
      <c r="C41" s="15">
        <v>3190</v>
      </c>
      <c r="D41" s="16" t="s">
        <v>67</v>
      </c>
      <c r="E41" s="16" t="s">
        <v>68</v>
      </c>
      <c r="F41" s="21">
        <v>117410</v>
      </c>
      <c r="G41" s="32">
        <v>45692</v>
      </c>
      <c r="H41" s="18">
        <f t="shared" si="1"/>
        <v>45722</v>
      </c>
      <c r="I41" s="21">
        <v>117410</v>
      </c>
      <c r="J41" s="21"/>
      <c r="K41" s="17"/>
      <c r="L41" s="21"/>
      <c r="M41" s="17"/>
    </row>
    <row r="42" spans="2:13" s="6" customFormat="1" ht="54.95" customHeight="1">
      <c r="B42" s="11">
        <v>31</v>
      </c>
      <c r="C42" s="11">
        <v>3233</v>
      </c>
      <c r="D42" s="14" t="s">
        <v>67</v>
      </c>
      <c r="E42" s="14" t="s">
        <v>68</v>
      </c>
      <c r="F42" s="22">
        <v>113575</v>
      </c>
      <c r="G42" s="31">
        <v>45692</v>
      </c>
      <c r="H42" s="13">
        <f t="shared" si="1"/>
        <v>45722</v>
      </c>
      <c r="I42" s="22">
        <v>113575</v>
      </c>
      <c r="J42" s="22"/>
      <c r="K42" s="12"/>
      <c r="L42" s="22"/>
      <c r="M42" s="12"/>
    </row>
    <row r="43" spans="2:13" s="6" customFormat="1" ht="54.95" customHeight="1">
      <c r="B43" s="15">
        <v>32</v>
      </c>
      <c r="C43" s="15">
        <v>3238</v>
      </c>
      <c r="D43" s="16" t="s">
        <v>67</v>
      </c>
      <c r="E43" s="16" t="s">
        <v>68</v>
      </c>
      <c r="F43" s="21">
        <v>34780.5</v>
      </c>
      <c r="G43" s="32">
        <v>45692</v>
      </c>
      <c r="H43" s="18">
        <f t="shared" si="1"/>
        <v>45722</v>
      </c>
      <c r="I43" s="21">
        <v>34780.5</v>
      </c>
      <c r="J43" s="21"/>
      <c r="K43" s="17"/>
      <c r="L43" s="21"/>
      <c r="M43" s="17"/>
    </row>
    <row r="44" spans="2:13" s="6" customFormat="1" ht="54.95" customHeight="1">
      <c r="B44" s="11">
        <v>33</v>
      </c>
      <c r="C44" s="11">
        <v>3302</v>
      </c>
      <c r="D44" s="14" t="s">
        <v>67</v>
      </c>
      <c r="E44" s="14" t="s">
        <v>68</v>
      </c>
      <c r="F44" s="22">
        <v>240926.5</v>
      </c>
      <c r="G44" s="31">
        <v>45692</v>
      </c>
      <c r="H44" s="13">
        <f t="shared" si="1"/>
        <v>45722</v>
      </c>
      <c r="I44" s="22">
        <v>240926.5</v>
      </c>
      <c r="J44" s="22"/>
      <c r="K44" s="12"/>
      <c r="L44" s="22"/>
      <c r="M44" s="12"/>
    </row>
    <row r="45" spans="2:13" s="6" customFormat="1" ht="54.95" customHeight="1">
      <c r="B45" s="15">
        <v>34</v>
      </c>
      <c r="C45" s="15">
        <v>3306</v>
      </c>
      <c r="D45" s="16" t="s">
        <v>67</v>
      </c>
      <c r="E45" s="16" t="s">
        <v>68</v>
      </c>
      <c r="F45" s="21">
        <v>50769.5</v>
      </c>
      <c r="G45" s="32">
        <v>45692</v>
      </c>
      <c r="H45" s="18">
        <f t="shared" si="1"/>
        <v>45722</v>
      </c>
      <c r="I45" s="21">
        <v>50769.5</v>
      </c>
      <c r="J45" s="21"/>
      <c r="K45" s="17"/>
      <c r="L45" s="21"/>
      <c r="M45" s="17"/>
    </row>
    <row r="46" spans="2:13" s="6" customFormat="1" ht="54.95" customHeight="1">
      <c r="B46" s="11">
        <v>35</v>
      </c>
      <c r="C46" s="11">
        <v>3347</v>
      </c>
      <c r="D46" s="14" t="s">
        <v>67</v>
      </c>
      <c r="E46" s="14" t="s">
        <v>68</v>
      </c>
      <c r="F46" s="22">
        <v>829835</v>
      </c>
      <c r="G46" s="31">
        <v>45692</v>
      </c>
      <c r="H46" s="13">
        <f t="shared" si="1"/>
        <v>45722</v>
      </c>
      <c r="I46" s="22">
        <v>829835</v>
      </c>
      <c r="J46" s="22"/>
      <c r="K46" s="12"/>
      <c r="L46" s="22"/>
      <c r="M46" s="12"/>
    </row>
    <row r="47" spans="2:13" s="6" customFormat="1" ht="54.95" customHeight="1">
      <c r="B47" s="15">
        <v>36</v>
      </c>
      <c r="C47" s="15">
        <v>3365</v>
      </c>
      <c r="D47" s="16" t="s">
        <v>67</v>
      </c>
      <c r="E47" s="16" t="s">
        <v>68</v>
      </c>
      <c r="F47" s="21">
        <v>245318</v>
      </c>
      <c r="G47" s="32">
        <v>45692</v>
      </c>
      <c r="H47" s="18">
        <f t="shared" si="1"/>
        <v>45722</v>
      </c>
      <c r="I47" s="21">
        <v>245318</v>
      </c>
      <c r="J47" s="21"/>
      <c r="K47" s="17"/>
      <c r="L47" s="21"/>
      <c r="M47" s="17"/>
    </row>
    <row r="48" spans="2:13" s="6" customFormat="1" ht="54.95" customHeight="1">
      <c r="B48" s="11">
        <v>37</v>
      </c>
      <c r="C48" s="11">
        <v>3387</v>
      </c>
      <c r="D48" s="14" t="s">
        <v>67</v>
      </c>
      <c r="E48" s="14" t="s">
        <v>68</v>
      </c>
      <c r="F48" s="22">
        <v>144491</v>
      </c>
      <c r="G48" s="31">
        <v>45692</v>
      </c>
      <c r="H48" s="13">
        <f t="shared" si="1"/>
        <v>45722</v>
      </c>
      <c r="I48" s="22">
        <v>144491</v>
      </c>
      <c r="J48" s="22"/>
      <c r="K48" s="12"/>
      <c r="L48" s="22"/>
      <c r="M48" s="12"/>
    </row>
    <row r="49" spans="2:13" s="6" customFormat="1" ht="54.95" customHeight="1">
      <c r="B49" s="15">
        <v>38</v>
      </c>
      <c r="C49" s="15">
        <v>3221</v>
      </c>
      <c r="D49" s="16" t="s">
        <v>67</v>
      </c>
      <c r="E49" s="16" t="s">
        <v>68</v>
      </c>
      <c r="F49" s="21">
        <v>60091.5</v>
      </c>
      <c r="G49" s="32">
        <v>45692</v>
      </c>
      <c r="H49" s="18">
        <f t="shared" si="1"/>
        <v>45722</v>
      </c>
      <c r="I49" s="21">
        <v>60091.5</v>
      </c>
      <c r="J49" s="21"/>
      <c r="K49" s="17"/>
      <c r="L49" s="21"/>
      <c r="M49" s="17"/>
    </row>
    <row r="50" spans="2:13" s="6" customFormat="1" ht="54.95" customHeight="1">
      <c r="B50" s="11">
        <v>39</v>
      </c>
      <c r="C50" s="11">
        <v>3364</v>
      </c>
      <c r="D50" s="14" t="s">
        <v>67</v>
      </c>
      <c r="E50" s="14" t="s">
        <v>68</v>
      </c>
      <c r="F50" s="22">
        <v>321491</v>
      </c>
      <c r="G50" s="31">
        <v>45692</v>
      </c>
      <c r="H50" s="13">
        <f t="shared" si="1"/>
        <v>45722</v>
      </c>
      <c r="I50" s="22">
        <v>321491</v>
      </c>
      <c r="J50" s="22"/>
      <c r="K50" s="12"/>
      <c r="L50" s="22"/>
      <c r="M50" s="12"/>
    </row>
    <row r="51" spans="2:13" s="6" customFormat="1" ht="54.95" customHeight="1">
      <c r="B51" s="15">
        <v>40</v>
      </c>
      <c r="C51" s="15">
        <v>149955</v>
      </c>
      <c r="D51" s="16" t="s">
        <v>69</v>
      </c>
      <c r="E51" s="16" t="s">
        <v>70</v>
      </c>
      <c r="F51" s="21">
        <v>3491.63</v>
      </c>
      <c r="G51" s="32">
        <v>45698</v>
      </c>
      <c r="H51" s="18">
        <f t="shared" si="1"/>
        <v>45728</v>
      </c>
      <c r="I51" s="21">
        <v>3491.63</v>
      </c>
      <c r="J51" s="21"/>
      <c r="K51" s="17"/>
      <c r="L51" s="21"/>
      <c r="M51" s="17"/>
    </row>
    <row r="52" spans="2:13" s="6" customFormat="1" ht="54.95" customHeight="1">
      <c r="B52" s="11">
        <v>41</v>
      </c>
      <c r="C52" s="11" t="s">
        <v>80</v>
      </c>
      <c r="D52" s="14" t="s">
        <v>71</v>
      </c>
      <c r="E52" s="14" t="s">
        <v>72</v>
      </c>
      <c r="F52" s="22">
        <v>2973.6</v>
      </c>
      <c r="G52" s="31">
        <v>45705</v>
      </c>
      <c r="H52" s="13">
        <f t="shared" si="1"/>
        <v>45735</v>
      </c>
      <c r="I52" s="22">
        <v>2973.6</v>
      </c>
      <c r="J52" s="22"/>
      <c r="K52" s="12"/>
      <c r="L52" s="22"/>
      <c r="M52" s="12"/>
    </row>
    <row r="53" spans="2:13" s="6" customFormat="1" ht="54.95" customHeight="1">
      <c r="B53" s="15">
        <v>42</v>
      </c>
      <c r="C53" s="15" t="s">
        <v>81</v>
      </c>
      <c r="D53" s="16" t="s">
        <v>73</v>
      </c>
      <c r="E53" s="16" t="s">
        <v>74</v>
      </c>
      <c r="F53" s="21">
        <v>30000</v>
      </c>
      <c r="G53" s="32">
        <v>45709</v>
      </c>
      <c r="H53" s="18">
        <f t="shared" si="1"/>
        <v>45739</v>
      </c>
      <c r="I53" s="21">
        <v>30000</v>
      </c>
      <c r="J53" s="21"/>
      <c r="K53" s="17"/>
      <c r="L53" s="21"/>
      <c r="M53" s="17"/>
    </row>
    <row r="54" spans="2:13" s="6" customFormat="1" ht="54.95" customHeight="1">
      <c r="B54" s="11">
        <v>43</v>
      </c>
      <c r="C54" s="11">
        <v>414153</v>
      </c>
      <c r="D54" s="14" t="s">
        <v>75</v>
      </c>
      <c r="E54" s="14" t="s">
        <v>76</v>
      </c>
      <c r="F54" s="22">
        <v>3763.34</v>
      </c>
      <c r="G54" s="31">
        <v>45714</v>
      </c>
      <c r="H54" s="13">
        <f t="shared" si="1"/>
        <v>45744</v>
      </c>
      <c r="I54" s="22">
        <v>3763.34</v>
      </c>
      <c r="J54" s="22"/>
      <c r="K54" s="12"/>
      <c r="L54" s="22"/>
      <c r="M54" s="12"/>
    </row>
    <row r="55" spans="2:13" s="6" customFormat="1" ht="54.95" customHeight="1">
      <c r="B55" s="15">
        <v>44</v>
      </c>
      <c r="C55" s="15">
        <v>349653</v>
      </c>
      <c r="D55" s="16" t="s">
        <v>75</v>
      </c>
      <c r="E55" s="16" t="s">
        <v>77</v>
      </c>
      <c r="F55" s="21">
        <v>3535.44</v>
      </c>
      <c r="G55" s="32">
        <v>45714</v>
      </c>
      <c r="H55" s="18">
        <f t="shared" si="1"/>
        <v>45744</v>
      </c>
      <c r="I55" s="21">
        <v>3535.44</v>
      </c>
      <c r="J55" s="21"/>
      <c r="K55" s="17"/>
      <c r="L55" s="21"/>
      <c r="M55" s="17"/>
    </row>
    <row r="56" spans="2:13" s="6" customFormat="1" ht="54.95" customHeight="1">
      <c r="B56" s="11">
        <v>45</v>
      </c>
      <c r="C56" s="11">
        <v>349638</v>
      </c>
      <c r="D56" s="14" t="s">
        <v>75</v>
      </c>
      <c r="E56" s="14" t="s">
        <v>78</v>
      </c>
      <c r="F56" s="22">
        <v>272392.56</v>
      </c>
      <c r="G56" s="31">
        <v>45714</v>
      </c>
      <c r="H56" s="13">
        <f t="shared" si="1"/>
        <v>45744</v>
      </c>
      <c r="I56" s="22">
        <v>272392.56</v>
      </c>
      <c r="J56" s="22"/>
      <c r="K56" s="12"/>
      <c r="L56" s="22"/>
      <c r="M56" s="12"/>
    </row>
    <row r="57" spans="2:13" s="6" customFormat="1" ht="54.95" customHeight="1">
      <c r="B57" s="15">
        <v>46</v>
      </c>
      <c r="C57" s="15">
        <v>351639</v>
      </c>
      <c r="D57" s="16" t="s">
        <v>75</v>
      </c>
      <c r="E57" s="16" t="s">
        <v>79</v>
      </c>
      <c r="F57" s="21">
        <v>4912.21</v>
      </c>
      <c r="G57" s="32">
        <v>45714</v>
      </c>
      <c r="H57" s="18">
        <f t="shared" si="1"/>
        <v>45744</v>
      </c>
      <c r="I57" s="21">
        <v>4912.21</v>
      </c>
      <c r="J57" s="21"/>
      <c r="K57" s="17"/>
      <c r="L57" s="21"/>
      <c r="M57" s="17"/>
    </row>
    <row r="58" spans="2:13" s="6" customFormat="1" ht="21.75" customHeight="1" thickBot="1">
      <c r="B58" s="38"/>
      <c r="C58" s="38"/>
      <c r="D58" s="38"/>
      <c r="E58" s="38"/>
      <c r="F58" s="33">
        <f>SUM(F12:F57)</f>
        <v>32835750.680000003</v>
      </c>
      <c r="G58" s="34"/>
      <c r="H58" s="35"/>
      <c r="I58" s="33">
        <f>SUM(I12:I57)</f>
        <v>3674300.28</v>
      </c>
      <c r="J58" s="36">
        <f>SUM(J12:J57)</f>
        <v>0</v>
      </c>
      <c r="K58" s="36">
        <f>SUM(K12:K57)</f>
        <v>1151200.3999999999</v>
      </c>
      <c r="L58" s="36">
        <f>SUM(L12:L57)</f>
        <v>28010250.000000004</v>
      </c>
      <c r="M58" s="36"/>
    </row>
    <row r="59" spans="2:13" ht="66" customHeight="1" thickTop="1"/>
    <row r="60" spans="2:13" ht="68.25" customHeight="1">
      <c r="D60" t="s">
        <v>28</v>
      </c>
      <c r="H60" s="2" t="s">
        <v>28</v>
      </c>
      <c r="I60" s="2"/>
      <c r="J60" s="2"/>
      <c r="K60" s="2"/>
    </row>
    <row r="61" spans="2:13">
      <c r="D61" s="2" t="s">
        <v>21</v>
      </c>
      <c r="H61" s="2" t="s">
        <v>24</v>
      </c>
      <c r="I61" s="2"/>
      <c r="J61" s="2"/>
      <c r="K61" s="2"/>
    </row>
    <row r="62" spans="2:13">
      <c r="D62" s="2" t="s">
        <v>22</v>
      </c>
      <c r="H62" s="2" t="s">
        <v>64</v>
      </c>
      <c r="I62" s="2"/>
      <c r="J62" s="2"/>
      <c r="K62" s="2"/>
    </row>
    <row r="63" spans="2:13">
      <c r="D63" s="2" t="s">
        <v>23</v>
      </c>
      <c r="H63" s="2" t="s">
        <v>25</v>
      </c>
      <c r="I63" s="2"/>
      <c r="J63" s="2"/>
      <c r="K63" s="2"/>
    </row>
  </sheetData>
  <sortState ref="C12:L136">
    <sortCondition ref="G12:G136"/>
  </sortState>
  <mergeCells count="10">
    <mergeCell ref="C2:E2"/>
    <mergeCell ref="B58:E58"/>
    <mergeCell ref="B1:L1"/>
    <mergeCell ref="C3:D3"/>
    <mergeCell ref="G3:M3"/>
    <mergeCell ref="I10:M10"/>
    <mergeCell ref="I6:M6"/>
    <mergeCell ref="K7:M7"/>
    <mergeCell ref="L8:M8"/>
    <mergeCell ref="I9:M9"/>
  </mergeCells>
  <pageMargins left="0.25" right="0.25" top="0.75" bottom="0.75" header="0.3" footer="0.3"/>
  <pageSetup scale="62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2025-03-04T15:56:51Z</dcterms:modified>
</cp:coreProperties>
</file>