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Transparencia Enero\Sin firma\"/>
    </mc:Choice>
  </mc:AlternateContent>
  <xr:revisionPtr revIDLastSave="0" documentId="8_{7CFD3E24-D7EF-4C8C-8C14-8440105515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5" l="1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D184" i="5"/>
  <c r="C221" i="5" l="1"/>
  <c r="C215" i="5"/>
  <c r="C209" i="5"/>
  <c r="C203" i="5" l="1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G45" i="5"/>
  <c r="F45" i="5"/>
  <c r="E45" i="5"/>
  <c r="D45" i="5"/>
  <c r="C45" i="5"/>
  <c r="N44" i="5"/>
  <c r="M44" i="5"/>
  <c r="K44" i="5"/>
  <c r="J44" i="5"/>
  <c r="I44" i="5"/>
  <c r="H44" i="5"/>
  <c r="G44" i="5"/>
  <c r="F44" i="5"/>
  <c r="E44" i="5"/>
  <c r="D44" i="5"/>
  <c r="C44" i="5"/>
  <c r="N38" i="5"/>
  <c r="M38" i="5"/>
  <c r="J38" i="5"/>
  <c r="I38" i="5"/>
  <c r="H38" i="5"/>
  <c r="G38" i="5"/>
  <c r="F38" i="5"/>
  <c r="D38" i="5"/>
  <c r="C38" i="5"/>
  <c r="N37" i="5"/>
  <c r="M37" i="5"/>
  <c r="J37" i="5"/>
  <c r="I37" i="5"/>
  <c r="H37" i="5"/>
  <c r="G37" i="5"/>
  <c r="F37" i="5"/>
  <c r="E39" i="5"/>
  <c r="D37" i="5"/>
  <c r="C37" i="5"/>
  <c r="N34" i="5"/>
  <c r="M34" i="5"/>
  <c r="L34" i="5"/>
  <c r="K34" i="5"/>
  <c r="J34" i="5"/>
  <c r="I34" i="5"/>
  <c r="H34" i="5"/>
  <c r="G34" i="5"/>
  <c r="F34" i="5"/>
  <c r="D34" i="5"/>
  <c r="C34" i="5"/>
  <c r="N33" i="5"/>
  <c r="M33" i="5"/>
  <c r="L33" i="5"/>
  <c r="K33" i="5"/>
  <c r="J33" i="5"/>
  <c r="I33" i="5"/>
  <c r="H33" i="5"/>
  <c r="G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1" i="5" l="1"/>
  <c r="E178" i="5"/>
  <c r="E183" i="5"/>
  <c r="E182" i="5"/>
  <c r="E177" i="5"/>
  <c r="E179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<sst xmlns="http://schemas.openxmlformats.org/spreadsheetml/2006/main" count="486" uniqueCount="86">
  <si>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</si>
  <si>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</si>
  <si>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</si>
  <si>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</si>
  <si>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</si>
  <si>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</si>
  <si>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</si>
  <si>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</si>
  <si>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</si>
  <si>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</si>
  <si>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</si>
  <si>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</si>
  <si>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</si>
  <si>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</si>
  <si>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</si>
  <si>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</si>
  <si>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</si>
  <si>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</si>
  <si>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</si>
  <si>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</si>
  <si>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</si>
  <si>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</si>
  <si>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</si>
  <si>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</si>
  <si>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</si>
  <si>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</si>
  <si>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</si>
  <si>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</si>
  <si>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</si>
  <si>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</si>
  <si>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</si>
  <si>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</si>
  <si>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</si>
  <si>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</si>
  <si>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</si>
  <si>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</si>
  <si>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</si>
  <si>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</si>
  <si>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</si>
  <si>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</si>
  <si>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</si>
  <si>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</si>
  <si>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</si>
  <si>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</si>
  <si>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</si>
  <si>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</si>
  <si>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</si>
  <si>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</si>
  <si>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</si>
  <si>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</si>
  <si>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</si>
  <si>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</si>
  <si>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</si>
  <si>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</si>
  <si>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</si>
  <si>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</si>
  <si>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</si>
  <si>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</si>
  <si>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</si>
  <si>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</si>
  <si>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</si>
  <si>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</si>
  <si>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</si>
  <si>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</si>
  <si>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</si>
  <si>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</si>
  <si>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</si>
  <si>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</si>
  <si>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</si>
  <si>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</si>
  <si>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</si>
  <si>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</si>
  <si>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</si>
  <si>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</si>
  <si>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</si>
  <si>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VOLUMEN DE OPERACIONES INTERNACIONALES año 2024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</si>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</sst>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2" borderId="0" xfId="0" applyFont="1" applyFill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3423</c:v>
                </c:pt>
                <c:pt idx="1">
                  <c:v>723</c:v>
                </c:pt>
                <c:pt idx="2">
                  <c:v>6346</c:v>
                </c:pt>
                <c:pt idx="3">
                  <c:v>474</c:v>
                </c:pt>
                <c:pt idx="4">
                  <c:v>1367</c:v>
                </c:pt>
                <c:pt idx="5">
                  <c:v>316</c:v>
                </c:pt>
                <c:pt idx="6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493257</xdr:colOff>
      <xdr:row>144</xdr:row>
      <xdr:rowOff>57995</xdr:rowOff>
    </xdr:from>
    <xdr:to>
      <xdr:col>14</xdr:col>
      <xdr:colOff>120751</xdr:colOff>
      <xdr:row>169</xdr:row>
      <xdr:rowOff>57179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519684</xdr:colOff>
      <xdr:row>170</xdr:row>
      <xdr:rowOff>59299</xdr:rowOff>
    </xdr:from>
    <xdr:to>
      <xdr:col>14</xdr:col>
      <xdr:colOff>176098</xdr:colOff>
      <xdr:row>193</xdr:row>
      <xdr:rowOff>39342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95855</xdr:colOff>
      <xdr:row>5</xdr:row>
      <xdr:rowOff>27700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topLeftCell="A215" zoomScale="90" zoomScaleNormal="90" zoomScaleSheetLayoutView="90" workbookViewId="0">
      <selection activeCell="F227" sqref="F227:N232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.75" x14ac:dyDescent="0.25">
      <c r="A7" s="40" t="s">
        <v>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4.25" x14ac:dyDescent="0.2">
      <c r="A8" s="41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3423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463568</v>
      </c>
      <c r="O16" s="17"/>
    </row>
    <row r="17" spans="1:15" ht="14.25" x14ac:dyDescent="0.2">
      <c r="A17" s="20" t="s">
        <v>26</v>
      </c>
      <c r="B17" s="21">
        <f>+O63+O112</f>
        <v>723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107216</v>
      </c>
      <c r="O17" s="17"/>
    </row>
    <row r="18" spans="1:15" ht="14.25" x14ac:dyDescent="0.2">
      <c r="A18" s="20" t="s">
        <v>27</v>
      </c>
      <c r="B18" s="21">
        <f>+O69+O118</f>
        <v>6346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1007025</v>
      </c>
      <c r="O18" s="17"/>
    </row>
    <row r="19" spans="1:15" ht="14.25" x14ac:dyDescent="0.2">
      <c r="A19" s="20" t="s">
        <v>28</v>
      </c>
      <c r="B19" s="21">
        <f>+O75+O124</f>
        <v>474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32338</v>
      </c>
      <c r="O19" s="17"/>
    </row>
    <row r="20" spans="1:15" ht="14.25" x14ac:dyDescent="0.2">
      <c r="A20" s="20" t="s">
        <v>29</v>
      </c>
      <c r="B20" s="21">
        <f>+O81+O130</f>
        <v>1367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191814</v>
      </c>
      <c r="O20" s="17"/>
    </row>
    <row r="21" spans="1:15" ht="14.25" x14ac:dyDescent="0.2">
      <c r="A21" s="20" t="s">
        <v>30</v>
      </c>
      <c r="B21" s="21">
        <f>+O87+O136</f>
        <v>316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3613</v>
      </c>
      <c r="O21" s="17"/>
    </row>
    <row r="22" spans="1:15" ht="14.25" x14ac:dyDescent="0.2">
      <c r="A22" s="20" t="s">
        <v>31</v>
      </c>
      <c r="B22" s="21">
        <f>+O93+O142</f>
        <v>104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12078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42" t="s">
        <v>83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835430</v>
      </c>
      <c r="D33" s="6">
        <f t="shared" si="0"/>
        <v>0</v>
      </c>
      <c r="E33" s="6">
        <f t="shared" si="0"/>
        <v>0</v>
      </c>
      <c r="F33" s="6">
        <f t="shared" ref="F33:N34" si="1">+SUM(F54,F60,F66,F72,F84,F78,F90)</f>
        <v>0</v>
      </c>
      <c r="G33" s="6">
        <f t="shared" si="1"/>
        <v>0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835430</v>
      </c>
    </row>
    <row r="34" spans="1:16" x14ac:dyDescent="0.2">
      <c r="A34" s="7" t="s">
        <v>18</v>
      </c>
      <c r="B34" s="5" t="s">
        <v>19</v>
      </c>
      <c r="C34" s="6">
        <f t="shared" si="0"/>
        <v>925156</v>
      </c>
      <c r="D34" s="6">
        <f t="shared" si="0"/>
        <v>0</v>
      </c>
      <c r="E34" s="6">
        <f t="shared" si="0"/>
        <v>0</v>
      </c>
      <c r="F34" s="6">
        <f t="shared" si="1"/>
        <v>0</v>
      </c>
      <c r="G34" s="6">
        <f t="shared" si="1"/>
        <v>0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925156</v>
      </c>
      <c r="P34" s="8"/>
    </row>
    <row r="35" spans="1:16" x14ac:dyDescent="0.2">
      <c r="A35" s="5"/>
      <c r="B35" s="5" t="s">
        <v>63</v>
      </c>
      <c r="C35" s="6">
        <f>SUM(C33:C34)</f>
        <v>1760586</v>
      </c>
      <c r="D35" s="6">
        <f t="shared" ref="D35:N35" si="2">SUM(D33:D34)</f>
        <v>0</v>
      </c>
      <c r="E35" s="6">
        <f t="shared" si="2"/>
        <v>0</v>
      </c>
      <c r="F35" s="6">
        <f t="shared" si="2"/>
        <v>0</v>
      </c>
      <c r="G35" s="6">
        <f t="shared" si="2"/>
        <v>0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1760586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27273</v>
      </c>
      <c r="D37" s="6">
        <f t="shared" ref="D37:J37" si="3">+SUM(D103,D109,D115,D121,D127,D133,D139)</f>
        <v>0</v>
      </c>
      <c r="E37" s="6">
        <f t="shared" ref="E37" si="4">+SUM(E103,E109,E115,E121,E127,E133,E139)</f>
        <v>0</v>
      </c>
      <c r="F37" s="6">
        <f t="shared" si="3"/>
        <v>0</v>
      </c>
      <c r="G37" s="6">
        <f t="shared" si="3"/>
        <v>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27273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29793</v>
      </c>
      <c r="D38" s="6">
        <f t="shared" ref="D38:L38" si="6">+SUM(D104,D110,D116,D122,D128,D134,D140)</f>
        <v>0</v>
      </c>
      <c r="E38" s="6">
        <f t="shared" ref="E38" si="7">+SUM(E104,E110,E116,E122,E128,E134,E140)</f>
        <v>0</v>
      </c>
      <c r="F38" s="6">
        <f t="shared" si="6"/>
        <v>0</v>
      </c>
      <c r="G38" s="6">
        <f t="shared" si="6"/>
        <v>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29793</v>
      </c>
    </row>
    <row r="39" spans="1:16" x14ac:dyDescent="0.2">
      <c r="A39" s="5"/>
      <c r="B39" s="5" t="s">
        <v>63</v>
      </c>
      <c r="C39" s="6">
        <f>SUM(C37:C38)</f>
        <v>57066</v>
      </c>
      <c r="D39" s="6">
        <f t="shared" ref="D39:O39" si="8">SUM(D37:D38)</f>
        <v>0</v>
      </c>
      <c r="E39" s="6">
        <f t="shared" si="8"/>
        <v>0</v>
      </c>
      <c r="F39" s="6">
        <f t="shared" si="8"/>
        <v>0</v>
      </c>
      <c r="G39" s="6">
        <f t="shared" si="8"/>
        <v>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57066</v>
      </c>
    </row>
    <row r="40" spans="1:16" ht="15" customHeight="1" x14ac:dyDescent="0.2">
      <c r="A40" s="39" t="s">
        <v>62</v>
      </c>
      <c r="B40" s="39"/>
      <c r="C40" s="22">
        <f>+C35+C39</f>
        <v>1817652</v>
      </c>
      <c r="D40" s="22">
        <f t="shared" ref="D40:O40" si="10">+D35+D39</f>
        <v>0</v>
      </c>
      <c r="E40" s="22">
        <f t="shared" si="10"/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1817652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42" t="s">
        <v>75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11820</v>
      </c>
      <c r="D44" s="6">
        <f t="shared" ref="D44:L44" si="11">+SUM(D57,D63,D69,D75,D87,D81,D93)</f>
        <v>0</v>
      </c>
      <c r="E44" s="6">
        <f t="shared" si="11"/>
        <v>0</v>
      </c>
      <c r="F44" s="6">
        <f t="shared" si="11"/>
        <v>0</v>
      </c>
      <c r="G44" s="6">
        <f t="shared" si="11"/>
        <v>0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11820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933</v>
      </c>
      <c r="D45" s="6">
        <f t="shared" ref="D45:L45" si="12">+SUM(D106,D112,D118,D124,D130,D136,D142)</f>
        <v>0</v>
      </c>
      <c r="E45" s="6">
        <f t="shared" si="12"/>
        <v>0</v>
      </c>
      <c r="F45" s="6">
        <f t="shared" si="12"/>
        <v>0</v>
      </c>
      <c r="G45" s="6">
        <f t="shared" si="12"/>
        <v>0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933</v>
      </c>
    </row>
    <row r="46" spans="1:16" x14ac:dyDescent="0.2">
      <c r="A46" s="4"/>
      <c r="B46" s="4" t="s">
        <v>16</v>
      </c>
      <c r="C46" s="22">
        <f>+C45+C44</f>
        <v>12753</v>
      </c>
      <c r="D46" s="22">
        <f>SUM(D44:D45)</f>
        <v>0</v>
      </c>
      <c r="E46" s="22">
        <f t="shared" ref="E46:N46" si="13">SUM(E44:E45)</f>
        <v>0</v>
      </c>
      <c r="F46" s="22">
        <f t="shared" si="13"/>
        <v>0</v>
      </c>
      <c r="G46" s="22">
        <f t="shared" si="13"/>
        <v>0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12753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38" t="s">
        <v>33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2" t="s">
        <v>84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217069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f>SUM(C54:N54)</f>
        <v>217069</v>
      </c>
    </row>
    <row r="55" spans="1:16" x14ac:dyDescent="0.2">
      <c r="A55" s="31" t="s">
        <v>34</v>
      </c>
      <c r="B55" s="5" t="s">
        <v>19</v>
      </c>
      <c r="C55" s="6">
        <v>246071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>
        <f>SUM(C55:N55)</f>
        <v>246071</v>
      </c>
    </row>
    <row r="56" spans="1:16" x14ac:dyDescent="0.2">
      <c r="A56" s="30" t="s">
        <v>25</v>
      </c>
      <c r="B56" s="5" t="s">
        <v>16</v>
      </c>
      <c r="C56" s="6">
        <f>SUM(C54:C55)</f>
        <v>463140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>
        <f>SUM(C56:N56)</f>
        <v>463140</v>
      </c>
      <c r="P56" s="8"/>
    </row>
    <row r="57" spans="1:16" x14ac:dyDescent="0.2">
      <c r="A57" s="5"/>
      <c r="B57" s="5" t="s">
        <v>20</v>
      </c>
      <c r="C57" s="6">
        <v>3327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>
        <f>SUM(C57:N57)</f>
        <v>3327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" t="s">
        <v>6</v>
      </c>
      <c r="F59" s="4" t="s">
        <v>7</v>
      </c>
      <c r="G59" s="4" t="s">
        <v>8</v>
      </c>
      <c r="H59" s="4" t="s">
        <v>9</v>
      </c>
      <c r="I59" s="4" t="s">
        <v>10</v>
      </c>
      <c r="J59" s="4" t="s">
        <v>11</v>
      </c>
      <c r="K59" s="4" t="s">
        <v>12</v>
      </c>
      <c r="L59" s="4" t="s">
        <v>13</v>
      </c>
      <c r="M59" s="4" t="s">
        <v>14</v>
      </c>
      <c r="N59" s="4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50026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>
        <f>SUM(C60:N60)</f>
        <v>50026</v>
      </c>
    </row>
    <row r="61" spans="1:16" x14ac:dyDescent="0.2">
      <c r="A61" s="31" t="s">
        <v>35</v>
      </c>
      <c r="B61" s="5" t="s">
        <v>19</v>
      </c>
      <c r="C61" s="6">
        <v>54920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f>SUM(C61:N61)</f>
        <v>54920</v>
      </c>
    </row>
    <row r="62" spans="1:16" x14ac:dyDescent="0.2">
      <c r="A62" s="30" t="s">
        <v>26</v>
      </c>
      <c r="B62" s="5" t="s">
        <v>16</v>
      </c>
      <c r="C62" s="6">
        <f>SUM(C60:C61)</f>
        <v>104946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>
        <f>SUM(C62:N62)</f>
        <v>104946</v>
      </c>
    </row>
    <row r="63" spans="1:16" x14ac:dyDescent="0.2">
      <c r="A63" s="5"/>
      <c r="B63" s="5" t="s">
        <v>20</v>
      </c>
      <c r="C63" s="6">
        <v>638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>
        <f>SUM(C63:N63)</f>
        <v>638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  <c r="G65" s="4" t="s">
        <v>8</v>
      </c>
      <c r="H65" s="4" t="s">
        <v>9</v>
      </c>
      <c r="I65" s="4" t="s">
        <v>10</v>
      </c>
      <c r="J65" s="4" t="s">
        <v>11</v>
      </c>
      <c r="K65" s="4" t="s">
        <v>12</v>
      </c>
      <c r="L65" s="4" t="s">
        <v>13</v>
      </c>
      <c r="M65" s="4" t="s">
        <v>14</v>
      </c>
      <c r="N65" s="4" t="s">
        <v>15</v>
      </c>
      <c r="O65" s="4" t="s">
        <v>16</v>
      </c>
    </row>
    <row r="66" spans="1:15" x14ac:dyDescent="0.2">
      <c r="A66" s="5"/>
      <c r="B66" s="5" t="s">
        <v>17</v>
      </c>
      <c r="C66" s="6">
        <v>461204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>
        <f>SUM(C66:N66)</f>
        <v>461204</v>
      </c>
    </row>
    <row r="67" spans="1:15" x14ac:dyDescent="0.2">
      <c r="A67" s="31" t="s">
        <v>36</v>
      </c>
      <c r="B67" s="5" t="s">
        <v>19</v>
      </c>
      <c r="C67" s="6">
        <v>500769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>
        <f>SUM(C67:N67)</f>
        <v>500769</v>
      </c>
    </row>
    <row r="68" spans="1:15" x14ac:dyDescent="0.2">
      <c r="A68" s="30" t="s">
        <v>27</v>
      </c>
      <c r="B68" s="5" t="s">
        <v>16</v>
      </c>
      <c r="C68" s="6">
        <f>SUM(C66:C67)</f>
        <v>961973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>
        <f>SUM(C68:N68)</f>
        <v>961973</v>
      </c>
    </row>
    <row r="69" spans="1:15" x14ac:dyDescent="0.2">
      <c r="A69" s="5"/>
      <c r="B69" s="5" t="s">
        <v>20</v>
      </c>
      <c r="C69" s="6">
        <v>6029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>
        <f>SUM(C69:N69)</f>
        <v>6029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" t="s">
        <v>6</v>
      </c>
      <c r="F71" s="4" t="s">
        <v>7</v>
      </c>
      <c r="G71" s="4" t="s">
        <v>8</v>
      </c>
      <c r="H71" s="4" t="s">
        <v>9</v>
      </c>
      <c r="I71" s="4" t="s">
        <v>10</v>
      </c>
      <c r="J71" s="4" t="s">
        <v>11</v>
      </c>
      <c r="K71" s="4" t="s">
        <v>12</v>
      </c>
      <c r="L71" s="4" t="s">
        <v>13</v>
      </c>
      <c r="M71" s="4" t="s">
        <v>14</v>
      </c>
      <c r="N71" s="4" t="s">
        <v>15</v>
      </c>
      <c r="O71" s="4" t="s">
        <v>16</v>
      </c>
    </row>
    <row r="72" spans="1:15" x14ac:dyDescent="0.2">
      <c r="A72" s="5"/>
      <c r="B72" s="5" t="s">
        <v>17</v>
      </c>
      <c r="C72" s="6">
        <v>11312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>
        <f>SUM(C72:N72)</f>
        <v>11312</v>
      </c>
    </row>
    <row r="73" spans="1:15" x14ac:dyDescent="0.2">
      <c r="A73" s="31" t="s">
        <v>37</v>
      </c>
      <c r="B73" s="5" t="s">
        <v>19</v>
      </c>
      <c r="C73" s="6">
        <v>12054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>
        <f>SUM(C73:N73)</f>
        <v>12054</v>
      </c>
    </row>
    <row r="74" spans="1:15" x14ac:dyDescent="0.2">
      <c r="A74" s="30" t="s">
        <v>28</v>
      </c>
      <c r="B74" s="5" t="s">
        <v>16</v>
      </c>
      <c r="C74" s="6">
        <f>SUM(C72:C73)</f>
        <v>23366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>
        <f>SUM(C74:N74)</f>
        <v>23366</v>
      </c>
    </row>
    <row r="75" spans="1:15" x14ac:dyDescent="0.2">
      <c r="A75" s="5"/>
      <c r="B75" s="5" t="s">
        <v>20</v>
      </c>
      <c r="C75" s="6">
        <v>286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>
        <f>SUM(C75:N75)</f>
        <v>286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3</v>
      </c>
      <c r="C77" s="4" t="s">
        <v>4</v>
      </c>
      <c r="D77" s="4" t="s">
        <v>5</v>
      </c>
      <c r="E77" s="4" t="s">
        <v>6</v>
      </c>
      <c r="F77" s="4" t="s">
        <v>7</v>
      </c>
      <c r="G77" s="4" t="s">
        <v>8</v>
      </c>
      <c r="H77" s="4" t="s">
        <v>9</v>
      </c>
      <c r="I77" s="4" t="s">
        <v>10</v>
      </c>
      <c r="J77" s="4" t="s">
        <v>11</v>
      </c>
      <c r="K77" s="4" t="s">
        <v>12</v>
      </c>
      <c r="L77" s="4" t="s">
        <v>13</v>
      </c>
      <c r="M77" s="4" t="s">
        <v>14</v>
      </c>
      <c r="N77" s="4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88156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f>SUM(C78:N78)</f>
        <v>88156</v>
      </c>
    </row>
    <row r="79" spans="1:15" x14ac:dyDescent="0.2">
      <c r="A79" s="31" t="s">
        <v>38</v>
      </c>
      <c r="B79" s="5" t="s">
        <v>19</v>
      </c>
      <c r="C79" s="6">
        <v>103618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>
        <f>SUM(C79:N79)</f>
        <v>103618</v>
      </c>
    </row>
    <row r="80" spans="1:15" x14ac:dyDescent="0.2">
      <c r="A80" s="30" t="s">
        <v>29</v>
      </c>
      <c r="B80" s="5" t="s">
        <v>16</v>
      </c>
      <c r="C80" s="6">
        <f>SUM(C78:C79)</f>
        <v>191774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>
        <f>SUM(C80:N80)</f>
        <v>191774</v>
      </c>
    </row>
    <row r="81" spans="1:15" x14ac:dyDescent="0.2">
      <c r="A81" s="5"/>
      <c r="B81" s="5" t="s">
        <v>20</v>
      </c>
      <c r="C81" s="6">
        <v>1349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>
        <f>SUM(C81:N81)</f>
        <v>1349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3</v>
      </c>
      <c r="C83" s="4" t="s">
        <v>4</v>
      </c>
      <c r="D83" s="4" t="s">
        <v>5</v>
      </c>
      <c r="E83" s="4" t="s">
        <v>6</v>
      </c>
      <c r="F83" s="4" t="s">
        <v>7</v>
      </c>
      <c r="G83" s="4" t="s">
        <v>8</v>
      </c>
      <c r="H83" s="4" t="s">
        <v>9</v>
      </c>
      <c r="I83" s="4" t="s">
        <v>10</v>
      </c>
      <c r="J83" s="4" t="s">
        <v>11</v>
      </c>
      <c r="K83" s="4" t="s">
        <v>12</v>
      </c>
      <c r="L83" s="4" t="s">
        <v>13</v>
      </c>
      <c r="M83" s="4" t="s">
        <v>14</v>
      </c>
      <c r="N83" s="4" t="s">
        <v>15</v>
      </c>
      <c r="O83" s="4" t="s">
        <v>16</v>
      </c>
    </row>
    <row r="84" spans="1:15" x14ac:dyDescent="0.2">
      <c r="A84" s="5"/>
      <c r="B84" s="5" t="s">
        <v>17</v>
      </c>
      <c r="C84" s="6">
        <v>1471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>
        <f>SUM(C84:N84)</f>
        <v>1471</v>
      </c>
    </row>
    <row r="85" spans="1:15" x14ac:dyDescent="0.2">
      <c r="A85" s="31" t="s">
        <v>39</v>
      </c>
      <c r="B85" s="5" t="s">
        <v>19</v>
      </c>
      <c r="C85" s="6">
        <v>1892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>
        <f>SUM(C85:N85)</f>
        <v>1892</v>
      </c>
    </row>
    <row r="86" spans="1:15" x14ac:dyDescent="0.2">
      <c r="A86" s="31" t="s">
        <v>40</v>
      </c>
      <c r="B86" s="5" t="s">
        <v>16</v>
      </c>
      <c r="C86" s="6">
        <f>SUM(C84:C85)</f>
        <v>3363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>
        <f>SUM(C86:N86)</f>
        <v>3363</v>
      </c>
    </row>
    <row r="87" spans="1:15" x14ac:dyDescent="0.2">
      <c r="A87" s="31" t="s">
        <v>30</v>
      </c>
      <c r="B87" s="5" t="s">
        <v>20</v>
      </c>
      <c r="C87" s="6">
        <v>113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>
        <f>SUM(C87:N87)</f>
        <v>113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3</v>
      </c>
      <c r="C89" s="4" t="s">
        <v>4</v>
      </c>
      <c r="D89" s="4" t="s">
        <v>5</v>
      </c>
      <c r="E89" s="4" t="s">
        <v>6</v>
      </c>
      <c r="F89" s="4" t="s">
        <v>7</v>
      </c>
      <c r="G89" s="4" t="s">
        <v>8</v>
      </c>
      <c r="H89" s="4" t="s">
        <v>9</v>
      </c>
      <c r="I89" s="4" t="s">
        <v>10</v>
      </c>
      <c r="J89" s="4" t="s">
        <v>11</v>
      </c>
      <c r="K89" s="4" t="s">
        <v>12</v>
      </c>
      <c r="L89" s="4" t="s">
        <v>13</v>
      </c>
      <c r="M89" s="4" t="s">
        <v>14</v>
      </c>
      <c r="N89" s="4" t="s">
        <v>15</v>
      </c>
      <c r="O89" s="4" t="s">
        <v>16</v>
      </c>
    </row>
    <row r="90" spans="1:15" x14ac:dyDescent="0.2">
      <c r="A90" s="5"/>
      <c r="B90" s="5" t="s">
        <v>17</v>
      </c>
      <c r="C90" s="6">
        <v>6192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>
        <f>SUM(C90:N90)</f>
        <v>6192</v>
      </c>
    </row>
    <row r="91" spans="1:15" x14ac:dyDescent="0.2">
      <c r="A91" s="31" t="s">
        <v>41</v>
      </c>
      <c r="B91" s="5" t="s">
        <v>19</v>
      </c>
      <c r="C91" s="6">
        <v>5832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>
        <f>SUM(C91:N91)</f>
        <v>5832</v>
      </c>
    </row>
    <row r="92" spans="1:15" x14ac:dyDescent="0.2">
      <c r="A92" s="31" t="s">
        <v>31</v>
      </c>
      <c r="B92" s="5" t="s">
        <v>16</v>
      </c>
      <c r="C92" s="6">
        <f>SUM(C90:C91)</f>
        <v>12024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>
        <f>SUM(C92:N92)</f>
        <v>12024</v>
      </c>
    </row>
    <row r="93" spans="1:15" x14ac:dyDescent="0.2">
      <c r="A93" s="5"/>
      <c r="B93" s="5" t="s">
        <v>20</v>
      </c>
      <c r="C93" s="6">
        <v>78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>
        <f>SUM(C93:N93)</f>
        <v>78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38" t="s">
        <v>43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2" t="s">
        <v>85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>
        <f>SUM(C103:N103)</f>
        <v>53</v>
      </c>
    </row>
    <row r="104" spans="1:16" ht="15" x14ac:dyDescent="0.25">
      <c r="A104" s="31" t="s">
        <v>34</v>
      </c>
      <c r="B104" s="5" t="s">
        <v>19</v>
      </c>
      <c r="C104" s="6">
        <v>375</v>
      </c>
      <c r="D104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>
        <f>SUM(C104:N104)</f>
        <v>375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>
        <f>SUM(C105:N105)</f>
        <v>428</v>
      </c>
      <c r="P105" s="8"/>
    </row>
    <row r="106" spans="1:16" x14ac:dyDescent="0.2">
      <c r="A106" s="5"/>
      <c r="B106" s="5" t="s">
        <v>20</v>
      </c>
      <c r="C106" s="6">
        <v>96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>
        <f>SUM(C106:N106)</f>
        <v>96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1133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>
        <f>SUM(C109:N109)</f>
        <v>1133</v>
      </c>
    </row>
    <row r="110" spans="1:16" x14ac:dyDescent="0.2">
      <c r="A110" s="31" t="s">
        <v>35</v>
      </c>
      <c r="B110" s="5" t="s">
        <v>19</v>
      </c>
      <c r="C110" s="6">
        <v>1137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>
        <f>SUM(C110:N110)</f>
        <v>1137</v>
      </c>
    </row>
    <row r="111" spans="1:16" x14ac:dyDescent="0.2">
      <c r="A111" s="30" t="s">
        <v>26</v>
      </c>
      <c r="B111" s="5" t="s">
        <v>16</v>
      </c>
      <c r="C111" s="6">
        <f>SUM(C109:C110)</f>
        <v>2270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>
        <f>SUM(C111:N111)</f>
        <v>2270</v>
      </c>
    </row>
    <row r="112" spans="1:16" x14ac:dyDescent="0.2">
      <c r="A112" s="5"/>
      <c r="B112" s="5" t="s">
        <v>20</v>
      </c>
      <c r="C112" s="6">
        <v>85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>
        <f>SUM(C112:N112)</f>
        <v>85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21937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>
        <f>SUM(C115:N115)</f>
        <v>21937</v>
      </c>
    </row>
    <row r="116" spans="1:15" x14ac:dyDescent="0.2">
      <c r="A116" s="31" t="s">
        <v>36</v>
      </c>
      <c r="B116" s="5" t="s">
        <v>19</v>
      </c>
      <c r="C116" s="6">
        <v>23115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>
        <f>SUM(C116:N116)</f>
        <v>23115</v>
      </c>
    </row>
    <row r="117" spans="1:15" x14ac:dyDescent="0.2">
      <c r="A117" s="30" t="s">
        <v>27</v>
      </c>
      <c r="B117" s="5" t="s">
        <v>16</v>
      </c>
      <c r="C117" s="6">
        <f>SUM(C115:C116)</f>
        <v>45052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>
        <f>SUM(C117:N117)</f>
        <v>45052</v>
      </c>
    </row>
    <row r="118" spans="1:15" x14ac:dyDescent="0.2">
      <c r="A118" s="5"/>
      <c r="B118" s="5" t="s">
        <v>20</v>
      </c>
      <c r="C118" s="6">
        <v>317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>
        <f>SUM(C118:N118)</f>
        <v>317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3982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>
        <f>SUM(C121:N121)</f>
        <v>3982</v>
      </c>
    </row>
    <row r="122" spans="1:15" x14ac:dyDescent="0.2">
      <c r="A122" s="31" t="s">
        <v>37</v>
      </c>
      <c r="B122" s="5" t="s">
        <v>19</v>
      </c>
      <c r="C122" s="6">
        <v>4990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>
        <f>SUM(C122:N122)</f>
        <v>4990</v>
      </c>
    </row>
    <row r="123" spans="1:15" x14ac:dyDescent="0.2">
      <c r="A123" s="30" t="s">
        <v>28</v>
      </c>
      <c r="B123" s="5" t="s">
        <v>16</v>
      </c>
      <c r="C123" s="6">
        <f>SUM(C121:C122)</f>
        <v>8972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>
        <f>SUM(C123:N123)</f>
        <v>8972</v>
      </c>
    </row>
    <row r="124" spans="1:15" x14ac:dyDescent="0.2">
      <c r="A124" s="5"/>
      <c r="B124" s="5" t="s">
        <v>20</v>
      </c>
      <c r="C124" s="6">
        <v>188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>
        <f>SUM(C124:N124)</f>
        <v>188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21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>
        <f>SUM(C127:N127)</f>
        <v>21</v>
      </c>
    </row>
    <row r="128" spans="1:15" x14ac:dyDescent="0.2">
      <c r="A128" s="31" t="s">
        <v>38</v>
      </c>
      <c r="B128" s="5" t="s">
        <v>19</v>
      </c>
      <c r="C128" s="6">
        <v>19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>
        <f>SUM(C128:N128)</f>
        <v>19</v>
      </c>
    </row>
    <row r="129" spans="1:15" x14ac:dyDescent="0.2">
      <c r="A129" s="30" t="s">
        <v>29</v>
      </c>
      <c r="B129" s="5" t="s">
        <v>16</v>
      </c>
      <c r="C129" s="6">
        <f>SUM(C127:C128)</f>
        <v>40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>
        <f>SUM(C129:N129)</f>
        <v>40</v>
      </c>
    </row>
    <row r="130" spans="1:15" x14ac:dyDescent="0.2">
      <c r="A130" s="5"/>
      <c r="B130" s="5" t="s">
        <v>20</v>
      </c>
      <c r="C130" s="6">
        <v>18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>
        <f>SUM(C130:N130)</f>
        <v>18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126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>
        <f>SUM(C133:N133)</f>
        <v>126</v>
      </c>
    </row>
    <row r="134" spans="1:15" x14ac:dyDescent="0.2">
      <c r="A134" s="31" t="s">
        <v>39</v>
      </c>
      <c r="B134" s="5" t="s">
        <v>19</v>
      </c>
      <c r="C134" s="6">
        <v>124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>
        <f>SUM(C134:N134)</f>
        <v>124</v>
      </c>
    </row>
    <row r="135" spans="1:15" x14ac:dyDescent="0.2">
      <c r="A135" s="31" t="s">
        <v>40</v>
      </c>
      <c r="B135" s="5" t="s">
        <v>16</v>
      </c>
      <c r="C135" s="6">
        <f>SUM(C133:C134)</f>
        <v>250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>
        <f>SUM(C135:N135)</f>
        <v>250</v>
      </c>
    </row>
    <row r="136" spans="1:15" x14ac:dyDescent="0.2">
      <c r="A136" s="31" t="s">
        <v>30</v>
      </c>
      <c r="B136" s="5" t="s">
        <v>20</v>
      </c>
      <c r="C136" s="6">
        <v>203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>
        <f>SUM(C136:N136)</f>
        <v>203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21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>
        <f>SUM(C139:N139)</f>
        <v>21</v>
      </c>
    </row>
    <row r="140" spans="1:15" x14ac:dyDescent="0.2">
      <c r="A140" s="31" t="s">
        <v>41</v>
      </c>
      <c r="B140" s="5" t="s">
        <v>19</v>
      </c>
      <c r="C140" s="6">
        <v>33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>
        <f>SUM(C140:N140)</f>
        <v>33</v>
      </c>
    </row>
    <row r="141" spans="1:15" x14ac:dyDescent="0.2">
      <c r="A141" s="31" t="s">
        <v>31</v>
      </c>
      <c r="B141" s="5" t="s">
        <v>16</v>
      </c>
      <c r="C141" s="6">
        <f>SUM(C139:C140)</f>
        <v>54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>
        <f>SUM(C141:N141)</f>
        <v>54</v>
      </c>
    </row>
    <row r="142" spans="1:15" x14ac:dyDescent="0.2">
      <c r="A142" s="5"/>
      <c r="B142" s="5" t="s">
        <v>20</v>
      </c>
      <c r="C142" s="6">
        <v>26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>
        <f>SUM(C142:N142)</f>
        <v>26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14">+C56+C105</f>
        <v>463568</v>
      </c>
      <c r="D152" s="11">
        <f t="shared" si="14"/>
        <v>0</v>
      </c>
      <c r="E152" s="11">
        <f t="shared" si="14"/>
        <v>0</v>
      </c>
      <c r="F152" s="11">
        <f t="shared" si="14"/>
        <v>0</v>
      </c>
      <c r="G152" s="11">
        <f t="shared" si="14"/>
        <v>0</v>
      </c>
      <c r="H152" s="11">
        <f t="shared" si="14"/>
        <v>0</v>
      </c>
      <c r="I152" s="11">
        <f t="shared" si="14"/>
        <v>0</v>
      </c>
      <c r="J152" s="11">
        <f t="shared" si="14"/>
        <v>0</v>
      </c>
      <c r="K152" s="11">
        <f t="shared" si="14"/>
        <v>0</v>
      </c>
      <c r="L152" s="11">
        <f t="shared" si="14"/>
        <v>0</v>
      </c>
      <c r="M152" s="11">
        <f t="shared" si="14"/>
        <v>0</v>
      </c>
      <c r="N152" s="11">
        <f t="shared" si="14"/>
        <v>0</v>
      </c>
      <c r="O152" s="8"/>
    </row>
    <row r="153" spans="2:15" x14ac:dyDescent="0.2">
      <c r="B153" s="9" t="s">
        <v>26</v>
      </c>
      <c r="C153" s="11">
        <f t="shared" ref="C153:N153" si="15">+C62+C111</f>
        <v>107216</v>
      </c>
      <c r="D153" s="11">
        <f t="shared" si="15"/>
        <v>0</v>
      </c>
      <c r="E153" s="11">
        <f t="shared" si="15"/>
        <v>0</v>
      </c>
      <c r="F153" s="11">
        <f t="shared" si="15"/>
        <v>0</v>
      </c>
      <c r="G153" s="11">
        <f t="shared" si="15"/>
        <v>0</v>
      </c>
      <c r="H153" s="11">
        <f t="shared" si="15"/>
        <v>0</v>
      </c>
      <c r="I153" s="11">
        <f t="shared" si="15"/>
        <v>0</v>
      </c>
      <c r="J153" s="11">
        <f t="shared" si="15"/>
        <v>0</v>
      </c>
      <c r="K153" s="11">
        <f t="shared" si="15"/>
        <v>0</v>
      </c>
      <c r="L153" s="11">
        <f t="shared" si="15"/>
        <v>0</v>
      </c>
      <c r="M153" s="11">
        <f t="shared" si="15"/>
        <v>0</v>
      </c>
      <c r="N153" s="11">
        <f t="shared" si="15"/>
        <v>0</v>
      </c>
      <c r="O153" s="8"/>
    </row>
    <row r="154" spans="2:15" x14ac:dyDescent="0.2">
      <c r="B154" s="9" t="s">
        <v>27</v>
      </c>
      <c r="C154" s="11">
        <f t="shared" ref="C154:N154" si="16">+C68+C117</f>
        <v>1007025</v>
      </c>
      <c r="D154" s="11">
        <f t="shared" si="16"/>
        <v>0</v>
      </c>
      <c r="E154" s="11">
        <f t="shared" si="16"/>
        <v>0</v>
      </c>
      <c r="F154" s="11">
        <f t="shared" si="16"/>
        <v>0</v>
      </c>
      <c r="G154" s="11">
        <f t="shared" si="16"/>
        <v>0</v>
      </c>
      <c r="H154" s="11">
        <f t="shared" si="16"/>
        <v>0</v>
      </c>
      <c r="I154" s="11">
        <f t="shared" si="16"/>
        <v>0</v>
      </c>
      <c r="J154" s="11">
        <f t="shared" si="16"/>
        <v>0</v>
      </c>
      <c r="K154" s="11">
        <f t="shared" si="16"/>
        <v>0</v>
      </c>
      <c r="L154" s="11">
        <f t="shared" si="16"/>
        <v>0</v>
      </c>
      <c r="M154" s="11">
        <f t="shared" si="16"/>
        <v>0</v>
      </c>
      <c r="N154" s="11">
        <f t="shared" si="16"/>
        <v>0</v>
      </c>
      <c r="O154" s="8"/>
    </row>
    <row r="155" spans="2:15" x14ac:dyDescent="0.2">
      <c r="B155" s="9" t="s">
        <v>28</v>
      </c>
      <c r="C155" s="11">
        <f t="shared" ref="C155:N155" si="17">+C74+C123</f>
        <v>32338</v>
      </c>
      <c r="D155" s="11">
        <f t="shared" si="17"/>
        <v>0</v>
      </c>
      <c r="E155" s="11">
        <f t="shared" si="17"/>
        <v>0</v>
      </c>
      <c r="F155" s="11">
        <f t="shared" si="17"/>
        <v>0</v>
      </c>
      <c r="G155" s="11">
        <f t="shared" si="17"/>
        <v>0</v>
      </c>
      <c r="H155" s="11">
        <f t="shared" si="17"/>
        <v>0</v>
      </c>
      <c r="I155" s="11">
        <f t="shared" si="17"/>
        <v>0</v>
      </c>
      <c r="J155" s="11">
        <f t="shared" si="17"/>
        <v>0</v>
      </c>
      <c r="K155" s="11">
        <f t="shared" si="17"/>
        <v>0</v>
      </c>
      <c r="L155" s="11">
        <f t="shared" si="17"/>
        <v>0</v>
      </c>
      <c r="M155" s="11">
        <f t="shared" si="17"/>
        <v>0</v>
      </c>
      <c r="N155" s="11">
        <f t="shared" si="17"/>
        <v>0</v>
      </c>
      <c r="O155" s="8"/>
    </row>
    <row r="156" spans="2:15" x14ac:dyDescent="0.2">
      <c r="B156" s="9" t="s">
        <v>29</v>
      </c>
      <c r="C156" s="11">
        <f t="shared" ref="C156:N156" si="18">+C80+C129</f>
        <v>191814</v>
      </c>
      <c r="D156" s="11">
        <f t="shared" si="18"/>
        <v>0</v>
      </c>
      <c r="E156" s="11">
        <f t="shared" si="18"/>
        <v>0</v>
      </c>
      <c r="F156" s="11">
        <f t="shared" si="18"/>
        <v>0</v>
      </c>
      <c r="G156" s="11">
        <f t="shared" si="18"/>
        <v>0</v>
      </c>
      <c r="H156" s="11">
        <f t="shared" si="18"/>
        <v>0</v>
      </c>
      <c r="I156" s="11">
        <f t="shared" si="18"/>
        <v>0</v>
      </c>
      <c r="J156" s="11">
        <f t="shared" si="18"/>
        <v>0</v>
      </c>
      <c r="K156" s="11">
        <f t="shared" si="18"/>
        <v>0</v>
      </c>
      <c r="L156" s="11">
        <f t="shared" si="18"/>
        <v>0</v>
      </c>
      <c r="M156" s="11">
        <f t="shared" si="18"/>
        <v>0</v>
      </c>
      <c r="N156" s="11">
        <f t="shared" si="18"/>
        <v>0</v>
      </c>
      <c r="O156" s="8"/>
    </row>
    <row r="157" spans="2:15" x14ac:dyDescent="0.2">
      <c r="B157" s="9" t="s">
        <v>30</v>
      </c>
      <c r="C157" s="11">
        <f t="shared" ref="C157:N157" si="19">+C86+C135</f>
        <v>3613</v>
      </c>
      <c r="D157" s="11">
        <f t="shared" si="19"/>
        <v>0</v>
      </c>
      <c r="E157" s="11">
        <f t="shared" si="19"/>
        <v>0</v>
      </c>
      <c r="F157" s="11">
        <f t="shared" si="19"/>
        <v>0</v>
      </c>
      <c r="G157" s="11">
        <f t="shared" si="19"/>
        <v>0</v>
      </c>
      <c r="H157" s="11">
        <f t="shared" si="19"/>
        <v>0</v>
      </c>
      <c r="I157" s="11">
        <f t="shared" si="19"/>
        <v>0</v>
      </c>
      <c r="J157" s="11">
        <f t="shared" si="19"/>
        <v>0</v>
      </c>
      <c r="K157" s="11">
        <f>+K86+K135</f>
        <v>0</v>
      </c>
      <c r="L157" s="11">
        <f t="shared" si="19"/>
        <v>0</v>
      </c>
      <c r="M157" s="11">
        <f t="shared" si="19"/>
        <v>0</v>
      </c>
      <c r="N157" s="11">
        <f t="shared" si="19"/>
        <v>0</v>
      </c>
      <c r="O157" s="8"/>
    </row>
    <row r="158" spans="2:15" x14ac:dyDescent="0.2">
      <c r="B158" s="9" t="s">
        <v>31</v>
      </c>
      <c r="C158" s="11">
        <f t="shared" ref="C158:N158" si="20">+C92+C141</f>
        <v>12078</v>
      </c>
      <c r="D158" s="11">
        <f t="shared" si="20"/>
        <v>0</v>
      </c>
      <c r="E158" s="11">
        <f t="shared" si="20"/>
        <v>0</v>
      </c>
      <c r="F158" s="11">
        <f t="shared" si="20"/>
        <v>0</v>
      </c>
      <c r="G158" s="11">
        <f t="shared" si="20"/>
        <v>0</v>
      </c>
      <c r="H158" s="11">
        <f t="shared" si="20"/>
        <v>0</v>
      </c>
      <c r="I158" s="11">
        <f t="shared" si="20"/>
        <v>0</v>
      </c>
      <c r="J158" s="11">
        <f t="shared" si="20"/>
        <v>0</v>
      </c>
      <c r="K158" s="11">
        <f t="shared" si="20"/>
        <v>0</v>
      </c>
      <c r="L158" s="11">
        <f t="shared" si="20"/>
        <v>0</v>
      </c>
      <c r="M158" s="11">
        <f t="shared" si="20"/>
        <v>0</v>
      </c>
      <c r="N158" s="11">
        <f t="shared" si="20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78</v>
      </c>
      <c r="E176" s="9" t="s">
        <v>77</v>
      </c>
    </row>
    <row r="177" spans="3:9" x14ac:dyDescent="0.2">
      <c r="C177" s="9" t="s">
        <v>25</v>
      </c>
      <c r="D177" s="26">
        <v>509215</v>
      </c>
      <c r="E177" s="26">
        <f>+O105+O56</f>
        <v>463568</v>
      </c>
      <c r="H177" s="8"/>
    </row>
    <row r="178" spans="3:9" x14ac:dyDescent="0.2">
      <c r="C178" s="9" t="s">
        <v>26</v>
      </c>
      <c r="D178" s="26">
        <v>114916</v>
      </c>
      <c r="E178" s="26">
        <f>+O111+O62</f>
        <v>107216</v>
      </c>
      <c r="H178" s="8"/>
      <c r="I178" s="23"/>
    </row>
    <row r="179" spans="3:9" x14ac:dyDescent="0.2">
      <c r="C179" s="9" t="s">
        <v>27</v>
      </c>
      <c r="D179" s="26">
        <v>931933</v>
      </c>
      <c r="E179" s="26">
        <f>+O117+O68</f>
        <v>1007025</v>
      </c>
      <c r="H179" s="8"/>
      <c r="I179" s="23"/>
    </row>
    <row r="180" spans="3:9" x14ac:dyDescent="0.2">
      <c r="C180" s="9" t="s">
        <v>28</v>
      </c>
      <c r="D180" s="26">
        <v>16298</v>
      </c>
      <c r="E180" s="26">
        <f>+O123+O74</f>
        <v>32338</v>
      </c>
      <c r="H180" s="8"/>
      <c r="I180" s="23"/>
    </row>
    <row r="181" spans="3:9" x14ac:dyDescent="0.2">
      <c r="C181" s="9" t="s">
        <v>29</v>
      </c>
      <c r="D181" s="26">
        <v>187895</v>
      </c>
      <c r="E181" s="26">
        <f>+O129+O80</f>
        <v>191814</v>
      </c>
      <c r="H181" s="8"/>
      <c r="I181" s="23"/>
    </row>
    <row r="182" spans="3:9" x14ac:dyDescent="0.2">
      <c r="C182" s="9" t="s">
        <v>30</v>
      </c>
      <c r="D182" s="26">
        <v>7470</v>
      </c>
      <c r="E182" s="26">
        <f>+O135+O86</f>
        <v>3613</v>
      </c>
      <c r="H182" s="8"/>
      <c r="I182" s="23"/>
    </row>
    <row r="183" spans="3:9" x14ac:dyDescent="0.2">
      <c r="C183" s="9" t="s">
        <v>31</v>
      </c>
      <c r="D183" s="26">
        <v>11162</v>
      </c>
      <c r="E183" s="26">
        <f>+O141+O92</f>
        <v>12078</v>
      </c>
      <c r="H183" s="8"/>
      <c r="I183" s="23"/>
    </row>
    <row r="184" spans="3:9" ht="13.5" thickBot="1" x14ac:dyDescent="0.25">
      <c r="C184" s="33" t="s">
        <v>76</v>
      </c>
      <c r="D184" s="34">
        <f>SUM(D177:D183)</f>
        <v>1778889</v>
      </c>
      <c r="E184" s="34">
        <f>SUM(E177:E183)</f>
        <v>1817652</v>
      </c>
      <c r="F184" s="24">
        <f>+E184/D184-1</f>
        <v>2.1790567033693531E-2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43" t="s">
        <v>79</v>
      </c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5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2473</v>
      </c>
      <c r="D201" s="10"/>
      <c r="E201" s="10"/>
      <c r="F201" s="10"/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2473</v>
      </c>
    </row>
    <row r="202" spans="1:15" x14ac:dyDescent="0.2">
      <c r="A202" s="7" t="s">
        <v>59</v>
      </c>
      <c r="B202" s="5" t="s">
        <v>60</v>
      </c>
      <c r="C202" s="10">
        <v>2563</v>
      </c>
      <c r="D202" s="10"/>
      <c r="E202" s="10"/>
      <c r="F202" s="10"/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2563</v>
      </c>
    </row>
    <row r="203" spans="1:15" x14ac:dyDescent="0.2">
      <c r="A203" s="5"/>
      <c r="B203" s="5" t="s">
        <v>16</v>
      </c>
      <c r="C203" s="10">
        <f>SUM(C201:C202)</f>
        <v>5036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>
        <f>SUM(O201:O202)</f>
        <v>5036</v>
      </c>
    </row>
    <row r="204" spans="1:15" x14ac:dyDescent="0.2">
      <c r="O204" s="12"/>
    </row>
    <row r="205" spans="1:15" x14ac:dyDescent="0.2">
      <c r="A205" s="42" t="s">
        <v>80</v>
      </c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57</v>
      </c>
      <c r="D207" s="10"/>
      <c r="E207" s="10"/>
      <c r="F207" s="10"/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57</v>
      </c>
    </row>
    <row r="208" spans="1:15" x14ac:dyDescent="0.2">
      <c r="A208" s="7" t="s">
        <v>61</v>
      </c>
      <c r="B208" s="5" t="s">
        <v>60</v>
      </c>
      <c r="C208" s="10">
        <v>53</v>
      </c>
      <c r="D208" s="10"/>
      <c r="E208" s="10"/>
      <c r="F208" s="10"/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53</v>
      </c>
    </row>
    <row r="209" spans="1:15" x14ac:dyDescent="0.2">
      <c r="A209" s="5"/>
      <c r="B209" s="5" t="s">
        <v>16</v>
      </c>
      <c r="C209" s="6">
        <f>SUM(C207:C208)</f>
        <v>110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>
        <f>SUM(O207:O208)</f>
        <v>110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2" t="s">
        <v>81</v>
      </c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124</v>
      </c>
      <c r="D213" s="10"/>
      <c r="E213" s="10"/>
      <c r="F213" s="10"/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124</v>
      </c>
    </row>
    <row r="214" spans="1:15" x14ac:dyDescent="0.2">
      <c r="A214" s="7" t="s">
        <v>64</v>
      </c>
      <c r="B214" s="5" t="s">
        <v>60</v>
      </c>
      <c r="C214" s="10">
        <v>123</v>
      </c>
      <c r="D214" s="10"/>
      <c r="E214" s="10"/>
      <c r="F214" s="10"/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123</v>
      </c>
    </row>
    <row r="215" spans="1:15" x14ac:dyDescent="0.2">
      <c r="A215" s="7" t="s">
        <v>65</v>
      </c>
      <c r="B215" s="5" t="s">
        <v>16</v>
      </c>
      <c r="C215" s="10">
        <f>SUM(C213:C214)</f>
        <v>247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>
        <f>SUM(O213:O214)</f>
        <v>247</v>
      </c>
    </row>
    <row r="217" spans="1:15" x14ac:dyDescent="0.2">
      <c r="A217" s="42" t="s">
        <v>82</v>
      </c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125</v>
      </c>
      <c r="D219" s="10"/>
      <c r="E219" s="10"/>
      <c r="F219" s="10"/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125</v>
      </c>
    </row>
    <row r="220" spans="1:15" x14ac:dyDescent="0.2">
      <c r="A220" s="7" t="s">
        <v>64</v>
      </c>
      <c r="B220" s="5" t="s">
        <v>60</v>
      </c>
      <c r="C220" s="10">
        <v>123</v>
      </c>
      <c r="D220" s="10"/>
      <c r="E220" s="10"/>
      <c r="F220" s="10"/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123</v>
      </c>
    </row>
    <row r="221" spans="1:15" x14ac:dyDescent="0.2">
      <c r="A221" s="7" t="s">
        <v>66</v>
      </c>
      <c r="B221" s="5" t="s">
        <v>16</v>
      </c>
      <c r="C221" s="10">
        <f>SUM(C219:C220)</f>
        <v>248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>
        <f>SUM(O219:O220)</f>
        <v>248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5">
      <c r="A231" s="1" t="s">
        <v>72</v>
      </c>
      <c r="F231" s="40"/>
      <c r="G231" s="40"/>
      <c r="H231" s="40"/>
      <c r="I231" s="40"/>
      <c r="J231" s="36"/>
      <c r="K231" s="40"/>
      <c r="L231" s="40"/>
      <c r="M231" s="40"/>
      <c r="N231" s="40"/>
      <c r="O231" s="46"/>
      <c r="P231" s="36"/>
      <c r="Q231" s="36"/>
      <c r="R231" s="36"/>
      <c r="S231" s="36"/>
      <c r="T231" s="36"/>
      <c r="U231" s="36"/>
      <c r="V231" s="36"/>
    </row>
    <row r="232" spans="1:24" ht="15.75" x14ac:dyDescent="0.25">
      <c r="A232" s="1" t="s">
        <v>73</v>
      </c>
      <c r="F232" s="40"/>
      <c r="G232" s="40"/>
      <c r="H232" s="40"/>
      <c r="I232" s="40"/>
      <c r="K232" s="40"/>
      <c r="L232" s="40"/>
      <c r="M232" s="40"/>
      <c r="N232" s="40"/>
      <c r="O232" s="46"/>
    </row>
    <row r="233" spans="1:24" ht="15.75" x14ac:dyDescent="0.2">
      <c r="A233" s="1" t="s">
        <v>74</v>
      </c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5.75" x14ac:dyDescent="0.2">
      <c r="O234" s="37"/>
    </row>
    <row r="238" spans="1:24" ht="14.25" x14ac:dyDescent="0.2">
      <c r="A238" s="27"/>
    </row>
  </sheetData>
  <mergeCells count="19">
    <mergeCell ref="F231:I231"/>
    <mergeCell ref="F232:I232"/>
    <mergeCell ref="K231:N231"/>
    <mergeCell ref="K232:N232"/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2025-02-07T17:12:57Z</cp:lastPrinted>
  <dcterms:created xsi:type="dcterms:W3CDTF">2019-02-07T13:08:48Z</dcterms:created>
  <dcterms:modified xsi:type="dcterms:W3CDTF">2025-02-07T17:24:23Z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