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Agosto\"/>
    </mc:Choice>
  </mc:AlternateContent>
  <xr:revisionPtr revIDLastSave="0" documentId="8_{516CA661-F5FC-402B-8142-8B1F91125D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0" i="5" l="1"/>
  <c r="L80" i="5"/>
  <c r="M80" i="5"/>
  <c r="N80" i="5"/>
  <c r="L74" i="5"/>
  <c r="M74" i="5"/>
  <c r="N74" i="5"/>
  <c r="K33" i="5"/>
  <c r="L33" i="5"/>
  <c r="M33" i="5"/>
  <c r="M35" i="5" s="1"/>
  <c r="N33" i="5"/>
  <c r="N35" i="5" s="1"/>
  <c r="K34" i="5"/>
  <c r="L34" i="5"/>
  <c r="L35" i="5" s="1"/>
  <c r="M34" i="5"/>
  <c r="N34" i="5"/>
  <c r="J45" i="5"/>
  <c r="J44" i="5"/>
  <c r="J35" i="5"/>
  <c r="J34" i="5"/>
  <c r="J33" i="5"/>
  <c r="J157" i="5"/>
  <c r="J155" i="5"/>
  <c r="J156" i="5"/>
  <c r="J86" i="5"/>
  <c r="J80" i="5"/>
  <c r="K35" i="5" l="1"/>
  <c r="H129" i="5"/>
  <c r="H203" i="5" l="1"/>
  <c r="I203" i="5"/>
  <c r="J203" i="5"/>
  <c r="K203" i="5"/>
  <c r="L203" i="5"/>
  <c r="M203" i="5"/>
  <c r="N203" i="5"/>
  <c r="H209" i="5"/>
  <c r="I209" i="5"/>
  <c r="J209" i="5"/>
  <c r="K209" i="5"/>
  <c r="L209" i="5"/>
  <c r="M209" i="5"/>
  <c r="N209" i="5"/>
  <c r="H215" i="5"/>
  <c r="I215" i="5"/>
  <c r="J215" i="5"/>
  <c r="K215" i="5"/>
  <c r="L215" i="5"/>
  <c r="M215" i="5"/>
  <c r="N215" i="5"/>
  <c r="H221" i="5"/>
  <c r="I221" i="5"/>
  <c r="J221" i="5"/>
  <c r="K221" i="5"/>
  <c r="L221" i="5"/>
  <c r="M221" i="5"/>
  <c r="N221" i="5"/>
  <c r="G221" i="5"/>
  <c r="G215" i="5"/>
  <c r="G209" i="5"/>
  <c r="G203" i="5"/>
  <c r="G141" i="5"/>
  <c r="G135" i="5"/>
  <c r="G129" i="5"/>
  <c r="G123" i="5"/>
  <c r="G117" i="5"/>
  <c r="G111" i="5"/>
  <c r="G105" i="5"/>
  <c r="G92" i="5"/>
  <c r="G86" i="5"/>
  <c r="G80" i="5"/>
  <c r="G74" i="5"/>
  <c r="G68" i="5"/>
  <c r="G62" i="5"/>
  <c r="G56" i="5"/>
  <c r="H141" i="5"/>
  <c r="I141" i="5"/>
  <c r="J141" i="5"/>
  <c r="K141" i="5"/>
  <c r="L141" i="5"/>
  <c r="M141" i="5"/>
  <c r="N141" i="5"/>
  <c r="H135" i="5"/>
  <c r="I135" i="5"/>
  <c r="J135" i="5"/>
  <c r="K135" i="5"/>
  <c r="L135" i="5"/>
  <c r="M135" i="5"/>
  <c r="N135" i="5"/>
  <c r="I129" i="5"/>
  <c r="J129" i="5"/>
  <c r="K129" i="5"/>
  <c r="L129" i="5"/>
  <c r="M129" i="5"/>
  <c r="N129" i="5"/>
  <c r="H123" i="5"/>
  <c r="I123" i="5"/>
  <c r="J123" i="5"/>
  <c r="K123" i="5"/>
  <c r="L123" i="5"/>
  <c r="M123" i="5"/>
  <c r="N123" i="5"/>
  <c r="H117" i="5"/>
  <c r="I117" i="5"/>
  <c r="J117" i="5"/>
  <c r="K117" i="5"/>
  <c r="L117" i="5"/>
  <c r="M117" i="5"/>
  <c r="N117" i="5"/>
  <c r="H111" i="5"/>
  <c r="I111" i="5"/>
  <c r="J111" i="5"/>
  <c r="K111" i="5"/>
  <c r="L111" i="5"/>
  <c r="M111" i="5"/>
  <c r="N111" i="5"/>
  <c r="H105" i="5"/>
  <c r="I105" i="5"/>
  <c r="J105" i="5"/>
  <c r="K105" i="5"/>
  <c r="L105" i="5"/>
  <c r="M105" i="5"/>
  <c r="N105" i="5"/>
  <c r="F215" i="5" l="1"/>
  <c r="F209" i="5"/>
  <c r="F221" i="5"/>
  <c r="F203" i="5"/>
  <c r="F141" i="5" l="1"/>
  <c r="F135" i="5"/>
  <c r="F129" i="5"/>
  <c r="F123" i="5"/>
  <c r="F117" i="5"/>
  <c r="F111" i="5"/>
  <c r="F105" i="5"/>
  <c r="E221" i="5" l="1"/>
  <c r="E209" i="5"/>
  <c r="E215" i="5"/>
  <c r="E203" i="5"/>
  <c r="E141" i="5" l="1"/>
  <c r="E135" i="5"/>
  <c r="E129" i="5"/>
  <c r="E123" i="5"/>
  <c r="E117" i="5"/>
  <c r="E111" i="5"/>
  <c r="E105" i="5"/>
  <c r="D221" i="5" l="1"/>
  <c r="D215" i="5"/>
  <c r="D209" i="5"/>
  <c r="D203" i="5"/>
  <c r="D141" i="5" l="1"/>
  <c r="D135" i="5"/>
  <c r="D129" i="5"/>
  <c r="D123" i="5"/>
  <c r="D117" i="5"/>
  <c r="D111" i="5"/>
  <c r="D105" i="5"/>
  <c r="J92" i="5"/>
  <c r="K92" i="5"/>
  <c r="L92" i="5"/>
  <c r="M92" i="5"/>
  <c r="N92" i="5"/>
  <c r="E86" i="5"/>
  <c r="F86" i="5"/>
  <c r="H86" i="5"/>
  <c r="I86" i="5"/>
  <c r="K86" i="5"/>
  <c r="L86" i="5"/>
  <c r="M86" i="5"/>
  <c r="N86" i="5"/>
  <c r="E56" i="5"/>
  <c r="F56" i="5"/>
  <c r="H56" i="5"/>
  <c r="I56" i="5"/>
  <c r="J56" i="5"/>
  <c r="K56" i="5"/>
  <c r="L56" i="5"/>
  <c r="M56" i="5"/>
  <c r="N56" i="5"/>
  <c r="E68" i="5"/>
  <c r="F68" i="5"/>
  <c r="H68" i="5"/>
  <c r="I68" i="5"/>
  <c r="J68" i="5"/>
  <c r="K68" i="5"/>
  <c r="L68" i="5"/>
  <c r="M68" i="5"/>
  <c r="N68" i="5"/>
  <c r="J62" i="5"/>
  <c r="K62" i="5"/>
  <c r="L62" i="5"/>
  <c r="M62" i="5"/>
  <c r="N62" i="5"/>
  <c r="E80" i="5"/>
  <c r="F80" i="5"/>
  <c r="H80" i="5"/>
  <c r="I80" i="5"/>
  <c r="D92" i="5"/>
  <c r="E92" i="5"/>
  <c r="F92" i="5"/>
  <c r="H92" i="5"/>
  <c r="I92" i="5"/>
  <c r="D86" i="5"/>
  <c r="D80" i="5"/>
  <c r="D62" i="5"/>
  <c r="E62" i="5"/>
  <c r="F62" i="5"/>
  <c r="H62" i="5"/>
  <c r="I62" i="5"/>
  <c r="D74" i="5"/>
  <c r="E74" i="5"/>
  <c r="F74" i="5"/>
  <c r="H74" i="5"/>
  <c r="I74" i="5"/>
  <c r="J74" i="5"/>
  <c r="K74" i="5"/>
  <c r="D68" i="5"/>
  <c r="D56" i="5"/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I45" i="5"/>
  <c r="H45" i="5"/>
  <c r="F45" i="5"/>
  <c r="E45" i="5"/>
  <c r="D45" i="5"/>
  <c r="C45" i="5"/>
  <c r="N44" i="5"/>
  <c r="M44" i="5"/>
  <c r="K44" i="5"/>
  <c r="I44" i="5"/>
  <c r="H44" i="5"/>
  <c r="F44" i="5"/>
  <c r="E44" i="5"/>
  <c r="D44" i="5"/>
  <c r="C44" i="5"/>
  <c r="N38" i="5"/>
  <c r="M38" i="5"/>
  <c r="J38" i="5"/>
  <c r="I38" i="5"/>
  <c r="H38" i="5"/>
  <c r="F38" i="5"/>
  <c r="D38" i="5"/>
  <c r="C38" i="5"/>
  <c r="N37" i="5"/>
  <c r="M37" i="5"/>
  <c r="J37" i="5"/>
  <c r="I37" i="5"/>
  <c r="H37" i="5"/>
  <c r="F37" i="5"/>
  <c r="E39" i="5"/>
  <c r="D37" i="5"/>
  <c r="C37" i="5"/>
  <c r="I34" i="5"/>
  <c r="H34" i="5"/>
  <c r="F34" i="5"/>
  <c r="D34" i="5"/>
  <c r="C34" i="5"/>
  <c r="I33" i="5"/>
  <c r="H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K46" i="5"/>
  <c r="G157" i="5"/>
  <c r="L46" i="5"/>
  <c r="N152" i="5"/>
  <c r="J46" i="5"/>
  <c r="I46" i="5"/>
  <c r="G46" i="5"/>
  <c r="H39" i="5"/>
  <c r="G152" i="5"/>
  <c r="K152" i="5"/>
  <c r="D153" i="5"/>
  <c r="H153" i="5"/>
  <c r="L153" i="5"/>
  <c r="I154" i="5"/>
  <c r="G156" i="5"/>
  <c r="K156" i="5"/>
  <c r="D157" i="5"/>
  <c r="H157" i="5"/>
  <c r="L157" i="5"/>
  <c r="E158" i="5"/>
  <c r="I158" i="5"/>
  <c r="M158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M39" i="5"/>
  <c r="H46" i="5"/>
  <c r="H158" i="5"/>
  <c r="G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E183" i="5" l="1"/>
  <c r="E182" i="5"/>
  <c r="E181" i="5"/>
  <c r="E179" i="5"/>
  <c r="E178" i="5"/>
  <c r="E177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<sst xmlns="http://schemas.openxmlformats.org/spreadsheetml/2006/main" count="486" uniqueCount="86">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</sst>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-* #,##0.00\ _€_-;\-* #,##0.00\ _€_-;_-* &quot;-&quot;??\ _€_-;_-@_-"/>
    <numFmt numFmtId="165" formatCode="0.0%"/>
    <numFmt numFmtId="166" formatCode="#,##0;\-#,##0;&quot;-&quot;;@"/>
    <numFmt numFmtId="167" formatCode="#,##0;\-#,##0;&quot;-&quot;;&quot;-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0" borderId="1" xfId="0" applyFont="1" applyBorder="1"/>
    <xf numFmtId="41" fontId="3" fillId="2" borderId="1" xfId="1" applyNumberFormat="1" applyFont="1" applyFill="1" applyBorder="1" applyAlignment="1"/>
    <xf numFmtId="166" fontId="5" fillId="3" borderId="1" xfId="0" applyNumberFormat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/>
    <xf numFmtId="166" fontId="5" fillId="3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left"/>
    </xf>
    <xf numFmtId="166" fontId="3" fillId="2" borderId="0" xfId="0" applyNumberFormat="1" applyFont="1" applyFill="1" applyAlignment="1">
      <alignment horizontal="left"/>
    </xf>
    <xf numFmtId="166" fontId="3" fillId="2" borderId="0" xfId="1" applyNumberFormat="1" applyFont="1" applyFill="1" applyBorder="1" applyAlignment="1"/>
    <xf numFmtId="166" fontId="0" fillId="0" borderId="1" xfId="0" applyNumberFormat="1" applyBorder="1"/>
    <xf numFmtId="166" fontId="10" fillId="0" borderId="1" xfId="0" applyNumberFormat="1" applyFont="1" applyBorder="1"/>
    <xf numFmtId="166" fontId="3" fillId="2" borderId="0" xfId="1" applyNumberFormat="1" applyFont="1" applyFill="1" applyAlignment="1"/>
    <xf numFmtId="167" fontId="3" fillId="2" borderId="1" xfId="1" applyNumberFormat="1" applyFont="1" applyFill="1" applyBorder="1" applyAlignment="1"/>
    <xf numFmtId="167" fontId="5" fillId="3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3830440</c:v>
                </c:pt>
                <c:pt idx="1">
                  <c:v>642684</c:v>
                </c:pt>
                <c:pt idx="2">
                  <c:v>7140328</c:v>
                </c:pt>
                <c:pt idx="3">
                  <c:v>101463</c:v>
                </c:pt>
                <c:pt idx="4">
                  <c:v>1559399</c:v>
                </c:pt>
                <c:pt idx="5">
                  <c:v>36317</c:v>
                </c:pt>
                <c:pt idx="6">
                  <c:v>73818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Enero-Agosto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4197986493533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408474</c:v>
                </c:pt>
                <c:pt idx="1">
                  <c:v>110256</c:v>
                </c:pt>
                <c:pt idx="2">
                  <c:v>894698</c:v>
                </c:pt>
                <c:pt idx="3">
                  <c:v>15749</c:v>
                </c:pt>
                <c:pt idx="4">
                  <c:v>158277</c:v>
                </c:pt>
                <c:pt idx="5">
                  <c:v>6065</c:v>
                </c:pt>
                <c:pt idx="6">
                  <c:v>12744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454561</c:v>
                </c:pt>
                <c:pt idx="1">
                  <c:v>119137</c:v>
                </c:pt>
                <c:pt idx="2">
                  <c:v>1020873</c:v>
                </c:pt>
                <c:pt idx="3">
                  <c:v>18511</c:v>
                </c:pt>
                <c:pt idx="4">
                  <c:v>183465</c:v>
                </c:pt>
                <c:pt idx="5">
                  <c:v>3802</c:v>
                </c:pt>
                <c:pt idx="6">
                  <c:v>14383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445161</c:v>
                </c:pt>
                <c:pt idx="1">
                  <c:v>90998</c:v>
                </c:pt>
                <c:pt idx="2">
                  <c:v>894451</c:v>
                </c:pt>
                <c:pt idx="3">
                  <c:v>10809</c:v>
                </c:pt>
                <c:pt idx="4">
                  <c:v>171716</c:v>
                </c:pt>
                <c:pt idx="5">
                  <c:v>3522</c:v>
                </c:pt>
                <c:pt idx="6">
                  <c:v>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446701</c:v>
                </c:pt>
                <c:pt idx="1">
                  <c:v>49909</c:v>
                </c:pt>
                <c:pt idx="2">
                  <c:v>801856</c:v>
                </c:pt>
                <c:pt idx="3">
                  <c:v>7119</c:v>
                </c:pt>
                <c:pt idx="4">
                  <c:v>178412</c:v>
                </c:pt>
                <c:pt idx="5">
                  <c:v>3327</c:v>
                </c:pt>
                <c:pt idx="6">
                  <c:v>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489521</c:v>
                </c:pt>
                <c:pt idx="1">
                  <c:v>45732</c:v>
                </c:pt>
                <c:pt idx="2">
                  <c:v>858659</c:v>
                </c:pt>
                <c:pt idx="3">
                  <c:v>8303</c:v>
                </c:pt>
                <c:pt idx="4">
                  <c:v>206564</c:v>
                </c:pt>
                <c:pt idx="5">
                  <c:v>3544</c:v>
                </c:pt>
                <c:pt idx="6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552831</c:v>
                </c:pt>
                <c:pt idx="1">
                  <c:v>58381</c:v>
                </c:pt>
                <c:pt idx="2">
                  <c:v>931105</c:v>
                </c:pt>
                <c:pt idx="3">
                  <c:v>12242</c:v>
                </c:pt>
                <c:pt idx="4">
                  <c:v>237472</c:v>
                </c:pt>
                <c:pt idx="5">
                  <c:v>4339</c:v>
                </c:pt>
                <c:pt idx="6">
                  <c:v>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523976</c:v>
                </c:pt>
                <c:pt idx="1">
                  <c:v>53355</c:v>
                </c:pt>
                <c:pt idx="2">
                  <c:v>806753</c:v>
                </c:pt>
                <c:pt idx="3">
                  <c:v>12432</c:v>
                </c:pt>
                <c:pt idx="4">
                  <c:v>235598</c:v>
                </c:pt>
                <c:pt idx="5">
                  <c:v>4248</c:v>
                </c:pt>
                <c:pt idx="6">
                  <c:v>9508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Enero-Agosto</a:t>
            </a:r>
            <a:r>
              <a:rPr lang="es-ES" baseline="0"/>
              <a:t>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3535762</c:v>
                </c:pt>
                <c:pt idx="1">
                  <c:v>510240</c:v>
                </c:pt>
                <c:pt idx="2">
                  <c:v>6491525</c:v>
                </c:pt>
                <c:pt idx="3">
                  <c:v>107351</c:v>
                </c:pt>
                <c:pt idx="4">
                  <c:v>1397906</c:v>
                </c:pt>
                <c:pt idx="5">
                  <c:v>61813</c:v>
                </c:pt>
                <c:pt idx="6">
                  <c:v>95609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3830440</c:v>
                </c:pt>
                <c:pt idx="1">
                  <c:v>642684</c:v>
                </c:pt>
                <c:pt idx="2">
                  <c:v>7140328</c:v>
                </c:pt>
                <c:pt idx="3">
                  <c:v>101463</c:v>
                </c:pt>
                <c:pt idx="4">
                  <c:v>1559399</c:v>
                </c:pt>
                <c:pt idx="5">
                  <c:v>36317</c:v>
                </c:pt>
                <c:pt idx="6">
                  <c:v>73818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30119</c:v>
                </c:pt>
                <c:pt idx="1">
                  <c:v>4478</c:v>
                </c:pt>
                <c:pt idx="2">
                  <c:v>42815</c:v>
                </c:pt>
                <c:pt idx="3">
                  <c:v>2460</c:v>
                </c:pt>
                <c:pt idx="4">
                  <c:v>11184</c:v>
                </c:pt>
                <c:pt idx="5">
                  <c:v>3127</c:v>
                </c:pt>
                <c:pt idx="6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516962</xdr:colOff>
      <xdr:row>143</xdr:row>
      <xdr:rowOff>93764</xdr:rowOff>
    </xdr:from>
    <xdr:to>
      <xdr:col>14</xdr:col>
      <xdr:colOff>148266</xdr:colOff>
      <xdr:row>168</xdr:row>
      <xdr:rowOff>92947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522514</xdr:colOff>
      <xdr:row>169</xdr:row>
      <xdr:rowOff>29018</xdr:rowOff>
    </xdr:from>
    <xdr:to>
      <xdr:col>14</xdr:col>
      <xdr:colOff>146364</xdr:colOff>
      <xdr:row>192</xdr:row>
      <xdr:rowOff>13823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Enero-Agosto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99587</xdr:colOff>
      <xdr:row>5</xdr:row>
      <xdr:rowOff>29566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Enero-Agosto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topLeftCell="A207" zoomScale="55" zoomScaleNormal="55" zoomScaleSheetLayoutView="90" workbookViewId="0">
      <selection activeCell="I228" sqref="I228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53" t="s">
        <v>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.75" x14ac:dyDescent="0.25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ht="14.25" x14ac:dyDescent="0.2">
      <c r="A8" s="54" t="s">
        <v>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30119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3830440</v>
      </c>
      <c r="O16" s="17"/>
    </row>
    <row r="17" spans="1:15" ht="14.25" x14ac:dyDescent="0.2">
      <c r="A17" s="20" t="s">
        <v>26</v>
      </c>
      <c r="B17" s="21">
        <f>+O63+O112</f>
        <v>4478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642684</v>
      </c>
      <c r="O17" s="17"/>
    </row>
    <row r="18" spans="1:15" ht="14.25" x14ac:dyDescent="0.2">
      <c r="A18" s="20" t="s">
        <v>27</v>
      </c>
      <c r="B18" s="21">
        <f>+O69+O118</f>
        <v>42815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7140328</v>
      </c>
      <c r="O18" s="17"/>
    </row>
    <row r="19" spans="1:15" ht="14.25" x14ac:dyDescent="0.2">
      <c r="A19" s="20" t="s">
        <v>28</v>
      </c>
      <c r="B19" s="21">
        <f>+O75+O124</f>
        <v>2460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101463</v>
      </c>
      <c r="O19" s="17"/>
    </row>
    <row r="20" spans="1:15" ht="14.25" x14ac:dyDescent="0.2">
      <c r="A20" s="20" t="s">
        <v>29</v>
      </c>
      <c r="B20" s="21">
        <f>+O81+O130</f>
        <v>11184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1559399</v>
      </c>
      <c r="O20" s="17"/>
    </row>
    <row r="21" spans="1:15" ht="14.25" x14ac:dyDescent="0.2">
      <c r="A21" s="20" t="s">
        <v>30</v>
      </c>
      <c r="B21" s="21">
        <f>+O87+O136</f>
        <v>3127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36317</v>
      </c>
      <c r="O21" s="17"/>
    </row>
    <row r="22" spans="1:15" ht="14.25" x14ac:dyDescent="0.2">
      <c r="A22" s="20" t="s">
        <v>31</v>
      </c>
      <c r="B22" s="21">
        <f>+O93+O142</f>
        <v>600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73818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55" t="s">
        <v>77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15" x14ac:dyDescent="0.2">
      <c r="A32" s="3"/>
      <c r="B32" s="4" t="s">
        <v>3</v>
      </c>
      <c r="C32" s="39" t="s">
        <v>4</v>
      </c>
      <c r="D32" s="39" t="s">
        <v>5</v>
      </c>
      <c r="E32" s="39" t="s">
        <v>6</v>
      </c>
      <c r="F32" s="39" t="s">
        <v>7</v>
      </c>
      <c r="G32" s="39" t="s">
        <v>8</v>
      </c>
      <c r="H32" s="39" t="s">
        <v>9</v>
      </c>
      <c r="I32" s="39" t="s">
        <v>10</v>
      </c>
      <c r="J32" s="39" t="s">
        <v>11</v>
      </c>
      <c r="K32" s="39" t="s">
        <v>12</v>
      </c>
      <c r="L32" s="39" t="s">
        <v>13</v>
      </c>
      <c r="M32" s="39" t="s">
        <v>14</v>
      </c>
      <c r="N32" s="39" t="s">
        <v>15</v>
      </c>
      <c r="O32" s="39" t="s">
        <v>16</v>
      </c>
    </row>
    <row r="33" spans="1:16" x14ac:dyDescent="0.2">
      <c r="A33" s="5"/>
      <c r="B33" s="5" t="s">
        <v>17</v>
      </c>
      <c r="C33" s="48">
        <f t="shared" ref="C33:E34" si="0">+SUM(C54,C60,C66,C72,C84,C78,C90)</f>
        <v>807542</v>
      </c>
      <c r="D33" s="48">
        <f t="shared" si="0"/>
        <v>762366</v>
      </c>
      <c r="E33" s="48">
        <f t="shared" si="0"/>
        <v>856031</v>
      </c>
      <c r="F33" s="48">
        <f t="shared" ref="F33:N34" si="1">+SUM(F54,F60,F66,F72,F84,F78,F90)</f>
        <v>751938</v>
      </c>
      <c r="G33" s="48">
        <v>707837</v>
      </c>
      <c r="H33" s="48">
        <f t="shared" si="1"/>
        <v>777478</v>
      </c>
      <c r="I33" s="48">
        <f t="shared" si="1"/>
        <v>860345</v>
      </c>
      <c r="J33" s="48">
        <f t="shared" si="1"/>
        <v>751908</v>
      </c>
      <c r="K33" s="48">
        <f>+SUM(K54,K60,K66,K72,K84,K78,K90)</f>
        <v>0</v>
      </c>
      <c r="L33" s="48">
        <f t="shared" si="1"/>
        <v>0</v>
      </c>
      <c r="M33" s="48">
        <f>+SUM(M54,M60,M66,M72,M84,M78,M90)</f>
        <v>0</v>
      </c>
      <c r="N33" s="48">
        <f t="shared" si="1"/>
        <v>0</v>
      </c>
      <c r="O33" s="40">
        <f>SUM(C33:N33)</f>
        <v>6275445</v>
      </c>
    </row>
    <row r="34" spans="1:16" x14ac:dyDescent="0.2">
      <c r="A34" s="7" t="s">
        <v>18</v>
      </c>
      <c r="B34" s="5" t="s">
        <v>19</v>
      </c>
      <c r="C34" s="48">
        <f t="shared" si="0"/>
        <v>912750</v>
      </c>
      <c r="D34" s="48">
        <f t="shared" si="0"/>
        <v>783739</v>
      </c>
      <c r="E34" s="48">
        <f t="shared" si="0"/>
        <v>892803</v>
      </c>
      <c r="F34" s="48">
        <f t="shared" si="1"/>
        <v>831802</v>
      </c>
      <c r="G34" s="48">
        <v>738512</v>
      </c>
      <c r="H34" s="48">
        <f t="shared" si="1"/>
        <v>755039</v>
      </c>
      <c r="I34" s="48">
        <f t="shared" si="1"/>
        <v>852924</v>
      </c>
      <c r="J34" s="48">
        <f t="shared" ref="J34" si="2">+SUM(J55,J61,J67,J73,J85,J79,J91)</f>
        <v>835001</v>
      </c>
      <c r="K34" s="48">
        <f>+SUM(K55,K61,K67,K73,K85,K79,K91)</f>
        <v>0</v>
      </c>
      <c r="L34" s="48">
        <f t="shared" si="1"/>
        <v>0</v>
      </c>
      <c r="M34" s="48">
        <f>+SUM(M55,M61,M67,M73,M85,M79,M91)</f>
        <v>0</v>
      </c>
      <c r="N34" s="48">
        <f t="shared" si="1"/>
        <v>0</v>
      </c>
      <c r="O34" s="40">
        <f>SUM(C34:N34)</f>
        <v>6602570</v>
      </c>
      <c r="P34" s="8"/>
    </row>
    <row r="35" spans="1:16" x14ac:dyDescent="0.2">
      <c r="A35" s="5"/>
      <c r="B35" s="5" t="s">
        <v>63</v>
      </c>
      <c r="C35" s="48">
        <f>SUM(C33:C34)</f>
        <v>1720292</v>
      </c>
      <c r="D35" s="48">
        <f t="shared" ref="D35:N35" si="3">SUM(D33:D34)</f>
        <v>1546105</v>
      </c>
      <c r="E35" s="48">
        <f t="shared" si="3"/>
        <v>1748834</v>
      </c>
      <c r="F35" s="48">
        <f t="shared" si="3"/>
        <v>1583740</v>
      </c>
      <c r="G35" s="48">
        <f t="shared" si="3"/>
        <v>1446349</v>
      </c>
      <c r="H35" s="48">
        <f t="shared" si="3"/>
        <v>1532517</v>
      </c>
      <c r="I35" s="48">
        <f t="shared" si="3"/>
        <v>1713269</v>
      </c>
      <c r="J35" s="48">
        <f t="shared" si="3"/>
        <v>1586909</v>
      </c>
      <c r="K35" s="48">
        <f t="shared" si="3"/>
        <v>0</v>
      </c>
      <c r="L35" s="48">
        <f t="shared" si="3"/>
        <v>0</v>
      </c>
      <c r="M35" s="48">
        <f t="shared" si="3"/>
        <v>0</v>
      </c>
      <c r="N35" s="48">
        <f t="shared" si="3"/>
        <v>0</v>
      </c>
      <c r="O35" s="40">
        <f>SUM(O33:O34)</f>
        <v>12878015</v>
      </c>
    </row>
    <row r="36" spans="1:16" x14ac:dyDescent="0.2">
      <c r="A36" s="3"/>
      <c r="B36" s="4" t="s">
        <v>3</v>
      </c>
      <c r="C36" s="39" t="s">
        <v>4</v>
      </c>
      <c r="D36" s="39" t="s">
        <v>5</v>
      </c>
      <c r="E36" s="39" t="s">
        <v>6</v>
      </c>
      <c r="F36" s="39" t="s">
        <v>7</v>
      </c>
      <c r="G36" s="39" t="s">
        <v>8</v>
      </c>
      <c r="H36" s="39" t="s">
        <v>9</v>
      </c>
      <c r="I36" s="39" t="s">
        <v>10</v>
      </c>
      <c r="J36" s="39" t="s">
        <v>11</v>
      </c>
      <c r="K36" s="39" t="s">
        <v>12</v>
      </c>
      <c r="L36" s="39" t="s">
        <v>13</v>
      </c>
      <c r="M36" s="39" t="s">
        <v>14</v>
      </c>
      <c r="N36" s="39" t="s">
        <v>15</v>
      </c>
      <c r="O36" s="39" t="s">
        <v>16</v>
      </c>
    </row>
    <row r="37" spans="1:16" x14ac:dyDescent="0.2">
      <c r="A37" s="5"/>
      <c r="B37" s="5" t="s">
        <v>17</v>
      </c>
      <c r="C37" s="48">
        <f>+SUM(C103,C109,C115,C121,C127,C133,C139)</f>
        <v>28281</v>
      </c>
      <c r="D37" s="48">
        <f t="shared" ref="D37:J37" si="4">+SUM(D103,D109,D115,D121,D127,D133,D139)</f>
        <v>30656</v>
      </c>
      <c r="E37" s="48">
        <f t="shared" ref="E37" si="5">+SUM(E103,E109,E115,E121,E127,E133,E139)</f>
        <v>31528</v>
      </c>
      <c r="F37" s="48">
        <f t="shared" si="4"/>
        <v>19098</v>
      </c>
      <c r="G37" s="48">
        <v>24060</v>
      </c>
      <c r="H37" s="48">
        <f t="shared" si="4"/>
        <v>43463</v>
      </c>
      <c r="I37" s="48">
        <f t="shared" si="4"/>
        <v>46094</v>
      </c>
      <c r="J37" s="48">
        <f t="shared" si="4"/>
        <v>26712</v>
      </c>
      <c r="K37" s="48">
        <f>+SUM(K103,K109,K115,K121,K127,K133,K139)</f>
        <v>0</v>
      </c>
      <c r="L37" s="48">
        <f>+SUM(L103,L109,L115,L121,L127,L133,L139)</f>
        <v>0</v>
      </c>
      <c r="M37" s="48">
        <f t="shared" ref="M37:N38" si="6">+SUM(M103,M109,M115,M121,M127,M133,M139)</f>
        <v>0</v>
      </c>
      <c r="N37" s="48">
        <f t="shared" si="6"/>
        <v>0</v>
      </c>
      <c r="O37" s="40">
        <f>SUM(C37:N37)</f>
        <v>249892</v>
      </c>
    </row>
    <row r="38" spans="1:16" x14ac:dyDescent="0.2">
      <c r="A38" s="7" t="s">
        <v>21</v>
      </c>
      <c r="B38" s="5" t="s">
        <v>19</v>
      </c>
      <c r="C38" s="48">
        <f>+SUM(C104,C110,C116,C122,C128,C134,C140)</f>
        <v>30316</v>
      </c>
      <c r="D38" s="48">
        <f t="shared" ref="D38:L38" si="7">+SUM(D104,D110,D116,D122,D128,D134,D140)</f>
        <v>29502</v>
      </c>
      <c r="E38" s="48">
        <f t="shared" ref="E38" si="8">+SUM(E104,E110,E116,E122,E128,E134,E140)</f>
        <v>34370</v>
      </c>
      <c r="F38" s="48">
        <f t="shared" si="7"/>
        <v>23635</v>
      </c>
      <c r="G38" s="48">
        <v>21600</v>
      </c>
      <c r="H38" s="48">
        <f t="shared" si="7"/>
        <v>40208</v>
      </c>
      <c r="I38" s="48">
        <f t="shared" si="7"/>
        <v>44662</v>
      </c>
      <c r="J38" s="48">
        <f t="shared" si="7"/>
        <v>32249</v>
      </c>
      <c r="K38" s="48">
        <f t="shared" si="7"/>
        <v>0</v>
      </c>
      <c r="L38" s="48">
        <f t="shared" si="7"/>
        <v>0</v>
      </c>
      <c r="M38" s="48">
        <f t="shared" si="6"/>
        <v>0</v>
      </c>
      <c r="N38" s="48">
        <f t="shared" si="6"/>
        <v>0</v>
      </c>
      <c r="O38" s="40">
        <f>SUM(C38:N38)</f>
        <v>256542</v>
      </c>
    </row>
    <row r="39" spans="1:16" x14ac:dyDescent="0.2">
      <c r="A39" s="5"/>
      <c r="B39" s="5" t="s">
        <v>63</v>
      </c>
      <c r="C39" s="48">
        <f>SUM(C37:C38)</f>
        <v>58597</v>
      </c>
      <c r="D39" s="48">
        <f t="shared" ref="D39:O39" si="9">SUM(D37:D38)</f>
        <v>60158</v>
      </c>
      <c r="E39" s="48">
        <f t="shared" si="9"/>
        <v>65898</v>
      </c>
      <c r="F39" s="48">
        <f t="shared" si="9"/>
        <v>42733</v>
      </c>
      <c r="G39" s="48">
        <f t="shared" si="9"/>
        <v>45660</v>
      </c>
      <c r="H39" s="48">
        <f t="shared" si="9"/>
        <v>83671</v>
      </c>
      <c r="I39" s="48">
        <f t="shared" si="9"/>
        <v>90756</v>
      </c>
      <c r="J39" s="48">
        <f t="shared" si="9"/>
        <v>58961</v>
      </c>
      <c r="K39" s="48">
        <f t="shared" ref="K39:L39" si="10">+SUM(K105,K111,K117,K123,K129,K135,K141)</f>
        <v>0</v>
      </c>
      <c r="L39" s="48">
        <f t="shared" si="10"/>
        <v>0</v>
      </c>
      <c r="M39" s="48">
        <f t="shared" si="9"/>
        <v>0</v>
      </c>
      <c r="N39" s="48">
        <f t="shared" si="9"/>
        <v>0</v>
      </c>
      <c r="O39" s="40">
        <f t="shared" si="9"/>
        <v>506434</v>
      </c>
    </row>
    <row r="40" spans="1:16" ht="15" customHeight="1" x14ac:dyDescent="0.2">
      <c r="A40" s="52" t="s">
        <v>62</v>
      </c>
      <c r="B40" s="52"/>
      <c r="C40" s="49">
        <f>+C35+C39</f>
        <v>1778889</v>
      </c>
      <c r="D40" s="49">
        <f t="shared" ref="D40:O40" si="11">+D35+D39</f>
        <v>1606263</v>
      </c>
      <c r="E40" s="49">
        <f t="shared" si="11"/>
        <v>1814732</v>
      </c>
      <c r="F40" s="49">
        <f t="shared" si="11"/>
        <v>1626473</v>
      </c>
      <c r="G40" s="49">
        <f t="shared" si="11"/>
        <v>1492009</v>
      </c>
      <c r="H40" s="49">
        <f t="shared" si="11"/>
        <v>1616188</v>
      </c>
      <c r="I40" s="49">
        <f t="shared" si="11"/>
        <v>1804025</v>
      </c>
      <c r="J40" s="49">
        <f t="shared" si="11"/>
        <v>1645870</v>
      </c>
      <c r="K40" s="49">
        <f t="shared" si="11"/>
        <v>0</v>
      </c>
      <c r="L40" s="49">
        <f t="shared" si="11"/>
        <v>0</v>
      </c>
      <c r="M40" s="49">
        <f t="shared" si="11"/>
        <v>0</v>
      </c>
      <c r="N40" s="49">
        <f t="shared" si="11"/>
        <v>0</v>
      </c>
      <c r="O40" s="41">
        <f t="shared" si="11"/>
        <v>13384449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55" t="s">
        <v>78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</row>
    <row r="43" spans="1:16" x14ac:dyDescent="0.2">
      <c r="A43" s="3"/>
      <c r="B43" s="4" t="s">
        <v>3</v>
      </c>
      <c r="C43" s="39" t="s">
        <v>4</v>
      </c>
      <c r="D43" s="39" t="s">
        <v>5</v>
      </c>
      <c r="E43" s="39" t="s">
        <v>6</v>
      </c>
      <c r="F43" s="39" t="s">
        <v>7</v>
      </c>
      <c r="G43" s="39" t="s">
        <v>8</v>
      </c>
      <c r="H43" s="39" t="s">
        <v>9</v>
      </c>
      <c r="I43" s="39" t="s">
        <v>10</v>
      </c>
      <c r="J43" s="39" t="s">
        <v>11</v>
      </c>
      <c r="K43" s="39" t="s">
        <v>12</v>
      </c>
      <c r="L43" s="39" t="s">
        <v>13</v>
      </c>
      <c r="M43" s="39" t="s">
        <v>14</v>
      </c>
      <c r="N43" s="39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48">
        <f>+SUM(C57,C63,C69,C75,C87,C81,C93)</f>
        <v>12183</v>
      </c>
      <c r="D44" s="48">
        <f t="shared" ref="D44:L44" si="12">+SUM(D57,D63,D69,D75,D87,D81,D93)</f>
        <v>10832</v>
      </c>
      <c r="E44" s="48">
        <f t="shared" si="12"/>
        <v>11488</v>
      </c>
      <c r="F44" s="48">
        <f t="shared" si="12"/>
        <v>10887</v>
      </c>
      <c r="G44" s="48">
        <v>10284</v>
      </c>
      <c r="H44" s="48">
        <f t="shared" si="12"/>
        <v>10410</v>
      </c>
      <c r="I44" s="48">
        <f t="shared" si="12"/>
        <v>11198</v>
      </c>
      <c r="J44" s="48">
        <f t="shared" si="12"/>
        <v>10148</v>
      </c>
      <c r="K44" s="48">
        <f t="shared" si="12"/>
        <v>0</v>
      </c>
      <c r="L44" s="48">
        <f t="shared" si="12"/>
        <v>0</v>
      </c>
      <c r="M44" s="48">
        <f>+SUM(M57,M63,M69,M75,M87,M81,M93)</f>
        <v>0</v>
      </c>
      <c r="N44" s="48">
        <f>+SUM(N57,N63,N69,N75,N87,N81,N93)</f>
        <v>0</v>
      </c>
      <c r="O44" s="48">
        <f>SUM(C44:N44)</f>
        <v>87430</v>
      </c>
    </row>
    <row r="45" spans="1:16" x14ac:dyDescent="0.2">
      <c r="A45" s="7" t="s">
        <v>21</v>
      </c>
      <c r="B45" s="5" t="s">
        <v>20</v>
      </c>
      <c r="C45" s="48">
        <f>+SUM(C106,C112,C118,C124,C130,C136,C142)</f>
        <v>1054</v>
      </c>
      <c r="D45" s="48">
        <f t="shared" ref="D45:L45" si="13">+SUM(D106,D112,D118,D124,D130,D136,D142)</f>
        <v>994</v>
      </c>
      <c r="E45" s="48">
        <f t="shared" si="13"/>
        <v>1077</v>
      </c>
      <c r="F45" s="48">
        <f t="shared" si="13"/>
        <v>744</v>
      </c>
      <c r="G45" s="48">
        <v>773</v>
      </c>
      <c r="H45" s="48">
        <f t="shared" si="13"/>
        <v>978</v>
      </c>
      <c r="I45" s="48">
        <f t="shared" si="13"/>
        <v>1003</v>
      </c>
      <c r="J45" s="48">
        <f t="shared" si="13"/>
        <v>731</v>
      </c>
      <c r="K45" s="48">
        <f t="shared" si="13"/>
        <v>0</v>
      </c>
      <c r="L45" s="48">
        <f t="shared" si="13"/>
        <v>0</v>
      </c>
      <c r="M45" s="48">
        <f>+SUM(M106,M112,M118,M124,M130,M136,M142)</f>
        <v>0</v>
      </c>
      <c r="N45" s="48">
        <f>+SUM(N106,N112,N118,N124,N130,N136,N142)</f>
        <v>0</v>
      </c>
      <c r="O45" s="48">
        <f>SUM(C45:N45)</f>
        <v>7354</v>
      </c>
    </row>
    <row r="46" spans="1:16" x14ac:dyDescent="0.2">
      <c r="A46" s="4"/>
      <c r="B46" s="4" t="s">
        <v>16</v>
      </c>
      <c r="C46" s="49">
        <f>+C45+C44</f>
        <v>13237</v>
      </c>
      <c r="D46" s="49">
        <f>SUM(D44:D45)</f>
        <v>11826</v>
      </c>
      <c r="E46" s="49">
        <f t="shared" ref="E46:N46" si="14">SUM(E44:E45)</f>
        <v>12565</v>
      </c>
      <c r="F46" s="49">
        <f t="shared" si="14"/>
        <v>11631</v>
      </c>
      <c r="G46" s="49">
        <f t="shared" si="14"/>
        <v>11057</v>
      </c>
      <c r="H46" s="49">
        <f t="shared" si="14"/>
        <v>11388</v>
      </c>
      <c r="I46" s="49">
        <f t="shared" si="14"/>
        <v>12201</v>
      </c>
      <c r="J46" s="49">
        <f t="shared" si="14"/>
        <v>10879</v>
      </c>
      <c r="K46" s="49">
        <f t="shared" si="14"/>
        <v>0</v>
      </c>
      <c r="L46" s="49">
        <f t="shared" si="14"/>
        <v>0</v>
      </c>
      <c r="M46" s="49">
        <f t="shared" si="14"/>
        <v>0</v>
      </c>
      <c r="N46" s="49">
        <f t="shared" si="14"/>
        <v>0</v>
      </c>
      <c r="O46" s="49">
        <f>SUM(O44:O45)</f>
        <v>94784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8"/>
      <c r="K48" s="2"/>
      <c r="L48" s="28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8"/>
      <c r="K49" s="2"/>
      <c r="L49" s="28"/>
      <c r="M49" s="2"/>
      <c r="N49" s="2"/>
    </row>
    <row r="50" spans="1:16" ht="15.75" x14ac:dyDescent="0.2">
      <c r="A50" s="51" t="s">
        <v>33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55" t="s">
        <v>83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6" x14ac:dyDescent="0.2">
      <c r="A53" s="3"/>
      <c r="B53" s="39" t="s">
        <v>3</v>
      </c>
      <c r="C53" s="39" t="s">
        <v>4</v>
      </c>
      <c r="D53" s="39" t="s">
        <v>5</v>
      </c>
      <c r="E53" s="39" t="s">
        <v>6</v>
      </c>
      <c r="F53" s="39" t="s">
        <v>7</v>
      </c>
      <c r="G53" s="39" t="s">
        <v>8</v>
      </c>
      <c r="H53" s="39" t="s">
        <v>9</v>
      </c>
      <c r="I53" s="39" t="s">
        <v>10</v>
      </c>
      <c r="J53" s="39" t="s">
        <v>11</v>
      </c>
      <c r="K53" s="39" t="s">
        <v>12</v>
      </c>
      <c r="L53" s="39" t="s">
        <v>13</v>
      </c>
      <c r="M53" s="39" t="s">
        <v>14</v>
      </c>
      <c r="N53" s="39" t="s">
        <v>15</v>
      </c>
      <c r="O53" s="39" t="s">
        <v>16</v>
      </c>
    </row>
    <row r="54" spans="1:16" x14ac:dyDescent="0.2">
      <c r="A54" s="5"/>
      <c r="B54" s="42" t="s">
        <v>17</v>
      </c>
      <c r="C54" s="48">
        <v>228641</v>
      </c>
      <c r="D54" s="48">
        <v>193222</v>
      </c>
      <c r="E54" s="48">
        <v>216697</v>
      </c>
      <c r="F54" s="48">
        <v>207247</v>
      </c>
      <c r="G54" s="48">
        <v>211757</v>
      </c>
      <c r="H54" s="48">
        <v>242664</v>
      </c>
      <c r="I54" s="48">
        <v>269683</v>
      </c>
      <c r="J54" s="48">
        <v>242544</v>
      </c>
      <c r="K54" s="48"/>
      <c r="L54" s="48"/>
      <c r="M54" s="48"/>
      <c r="N54" s="48"/>
      <c r="O54" s="48">
        <f>SUM(C54:N54)</f>
        <v>1812455</v>
      </c>
    </row>
    <row r="55" spans="1:16" x14ac:dyDescent="0.2">
      <c r="A55" s="30" t="s">
        <v>34</v>
      </c>
      <c r="B55" s="42" t="s">
        <v>19</v>
      </c>
      <c r="C55" s="48">
        <v>280146</v>
      </c>
      <c r="D55" s="48">
        <v>214748</v>
      </c>
      <c r="E55" s="48">
        <v>237395</v>
      </c>
      <c r="F55" s="48">
        <v>237434</v>
      </c>
      <c r="G55" s="48">
        <v>234792</v>
      </c>
      <c r="H55" s="48">
        <v>246704</v>
      </c>
      <c r="I55" s="48">
        <v>283056</v>
      </c>
      <c r="J55" s="48">
        <v>281347</v>
      </c>
      <c r="K55" s="48"/>
      <c r="L55" s="48"/>
      <c r="M55" s="48"/>
      <c r="N55" s="48"/>
      <c r="O55" s="48">
        <f>SUM(C55:N55)</f>
        <v>2015622</v>
      </c>
    </row>
    <row r="56" spans="1:16" x14ac:dyDescent="0.2">
      <c r="A56" s="29" t="s">
        <v>25</v>
      </c>
      <c r="B56" s="42" t="s">
        <v>16</v>
      </c>
      <c r="C56" s="48">
        <f>SUM(C54:C55)</f>
        <v>508787</v>
      </c>
      <c r="D56" s="48">
        <f>SUM(D54:D55)</f>
        <v>407970</v>
      </c>
      <c r="E56" s="48">
        <f t="shared" ref="E56:N56" si="15">SUM(E54:E55)</f>
        <v>454092</v>
      </c>
      <c r="F56" s="48">
        <f t="shared" si="15"/>
        <v>444681</v>
      </c>
      <c r="G56" s="48">
        <f t="shared" si="15"/>
        <v>446549</v>
      </c>
      <c r="H56" s="48">
        <f t="shared" si="15"/>
        <v>489368</v>
      </c>
      <c r="I56" s="48">
        <f t="shared" si="15"/>
        <v>552739</v>
      </c>
      <c r="J56" s="48">
        <f t="shared" si="15"/>
        <v>523891</v>
      </c>
      <c r="K56" s="48">
        <f t="shared" si="15"/>
        <v>0</v>
      </c>
      <c r="L56" s="48">
        <f t="shared" si="15"/>
        <v>0</v>
      </c>
      <c r="M56" s="48">
        <f t="shared" si="15"/>
        <v>0</v>
      </c>
      <c r="N56" s="48">
        <f t="shared" si="15"/>
        <v>0</v>
      </c>
      <c r="O56" s="48">
        <f>SUM(C56:N56)</f>
        <v>3828077</v>
      </c>
      <c r="P56" s="8"/>
    </row>
    <row r="57" spans="1:16" x14ac:dyDescent="0.2">
      <c r="A57" s="5"/>
      <c r="B57" s="42" t="s">
        <v>20</v>
      </c>
      <c r="C57" s="48">
        <v>3986</v>
      </c>
      <c r="D57" s="48">
        <v>3351</v>
      </c>
      <c r="E57" s="48">
        <v>3512</v>
      </c>
      <c r="F57" s="48">
        <v>3553</v>
      </c>
      <c r="G57" s="48">
        <v>3680</v>
      </c>
      <c r="H57" s="48">
        <v>3816</v>
      </c>
      <c r="I57" s="48">
        <v>3999</v>
      </c>
      <c r="J57" s="48">
        <v>3696</v>
      </c>
      <c r="K57" s="48"/>
      <c r="L57" s="48"/>
      <c r="M57" s="48"/>
      <c r="N57" s="48"/>
      <c r="O57" s="48">
        <f>SUM(C57:N57)</f>
        <v>29593</v>
      </c>
    </row>
    <row r="58" spans="1:16" x14ac:dyDescent="0.2">
      <c r="A58" s="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</row>
    <row r="59" spans="1:16" x14ac:dyDescent="0.2">
      <c r="A59" s="3"/>
      <c r="B59" s="39" t="s">
        <v>3</v>
      </c>
      <c r="C59" s="39" t="s">
        <v>4</v>
      </c>
      <c r="D59" s="39" t="s">
        <v>5</v>
      </c>
      <c r="E59" s="39" t="s">
        <v>6</v>
      </c>
      <c r="F59" s="39" t="s">
        <v>7</v>
      </c>
      <c r="G59" s="39" t="s">
        <v>8</v>
      </c>
      <c r="H59" s="39" t="s">
        <v>9</v>
      </c>
      <c r="I59" s="39" t="s">
        <v>10</v>
      </c>
      <c r="J59" s="39" t="s">
        <v>11</v>
      </c>
      <c r="K59" s="39" t="s">
        <v>12</v>
      </c>
      <c r="L59" s="39" t="s">
        <v>13</v>
      </c>
      <c r="M59" s="39" t="s">
        <v>14</v>
      </c>
      <c r="N59" s="39" t="s">
        <v>15</v>
      </c>
      <c r="O59" s="39" t="s">
        <v>16</v>
      </c>
    </row>
    <row r="60" spans="1:16" x14ac:dyDescent="0.2">
      <c r="A60" s="5"/>
      <c r="B60" s="42" t="s">
        <v>17</v>
      </c>
      <c r="C60" s="48">
        <v>52435</v>
      </c>
      <c r="D60" s="48">
        <v>52032</v>
      </c>
      <c r="E60" s="48">
        <v>55081</v>
      </c>
      <c r="F60" s="48">
        <v>39426</v>
      </c>
      <c r="G60" s="48">
        <v>23486</v>
      </c>
      <c r="H60" s="48">
        <v>24115</v>
      </c>
      <c r="I60" s="48">
        <v>30396</v>
      </c>
      <c r="J60" s="48">
        <v>24362</v>
      </c>
      <c r="K60" s="48"/>
      <c r="L60" s="48"/>
      <c r="M60" s="48"/>
      <c r="N60" s="48"/>
      <c r="O60" s="48">
        <f>SUM(C60:N60)</f>
        <v>301333</v>
      </c>
    </row>
    <row r="61" spans="1:16" x14ac:dyDescent="0.2">
      <c r="A61" s="30" t="s">
        <v>35</v>
      </c>
      <c r="B61" s="42" t="s">
        <v>19</v>
      </c>
      <c r="C61" s="48">
        <v>56279</v>
      </c>
      <c r="D61" s="48">
        <v>51488</v>
      </c>
      <c r="E61" s="48">
        <v>58828</v>
      </c>
      <c r="F61" s="48">
        <v>48625</v>
      </c>
      <c r="G61" s="48">
        <v>25343</v>
      </c>
      <c r="H61" s="48">
        <v>21565</v>
      </c>
      <c r="I61" s="48">
        <v>26500</v>
      </c>
      <c r="J61" s="48">
        <v>25790</v>
      </c>
      <c r="K61" s="48"/>
      <c r="L61" s="48"/>
      <c r="M61" s="48"/>
      <c r="N61" s="48"/>
      <c r="O61" s="48">
        <f>SUM(C61:N61)</f>
        <v>314418</v>
      </c>
    </row>
    <row r="62" spans="1:16" x14ac:dyDescent="0.2">
      <c r="A62" s="29" t="s">
        <v>26</v>
      </c>
      <c r="B62" s="42" t="s">
        <v>16</v>
      </c>
      <c r="C62" s="48">
        <f>SUM(C60:C61)</f>
        <v>108714</v>
      </c>
      <c r="D62" s="48">
        <f t="shared" ref="D62:I62" si="16">SUM(D60:D61)</f>
        <v>103520</v>
      </c>
      <c r="E62" s="48">
        <f t="shared" si="16"/>
        <v>113909</v>
      </c>
      <c r="F62" s="48">
        <f t="shared" si="16"/>
        <v>88051</v>
      </c>
      <c r="G62" s="48">
        <f t="shared" si="16"/>
        <v>48829</v>
      </c>
      <c r="H62" s="48">
        <f t="shared" si="16"/>
        <v>45680</v>
      </c>
      <c r="I62" s="48">
        <f t="shared" si="16"/>
        <v>56896</v>
      </c>
      <c r="J62" s="48">
        <f t="shared" ref="J62" si="17">SUM(J60:J61)</f>
        <v>50152</v>
      </c>
      <c r="K62" s="48">
        <f t="shared" ref="K62" si="18">SUM(K60:K61)</f>
        <v>0</v>
      </c>
      <c r="L62" s="48">
        <f t="shared" ref="L62" si="19">SUM(L60:L61)</f>
        <v>0</v>
      </c>
      <c r="M62" s="48">
        <f t="shared" ref="M62" si="20">SUM(M60:M61)</f>
        <v>0</v>
      </c>
      <c r="N62" s="48">
        <f t="shared" ref="N62" si="21">SUM(N60:N61)</f>
        <v>0</v>
      </c>
      <c r="O62" s="48">
        <f>SUM(C62:N62)</f>
        <v>615751</v>
      </c>
    </row>
    <row r="63" spans="1:16" x14ac:dyDescent="0.2">
      <c r="A63" s="5"/>
      <c r="B63" s="42" t="s">
        <v>20</v>
      </c>
      <c r="C63" s="48">
        <v>691</v>
      </c>
      <c r="D63" s="48">
        <v>657</v>
      </c>
      <c r="E63" s="48">
        <v>725</v>
      </c>
      <c r="F63" s="48">
        <v>614</v>
      </c>
      <c r="G63" s="48">
        <v>351</v>
      </c>
      <c r="H63" s="48">
        <v>327</v>
      </c>
      <c r="I63" s="48">
        <v>369</v>
      </c>
      <c r="J63" s="48">
        <v>320</v>
      </c>
      <c r="K63" s="48"/>
      <c r="L63" s="48"/>
      <c r="M63" s="48"/>
      <c r="N63" s="48"/>
      <c r="O63" s="48">
        <f>SUM(C63:N63)</f>
        <v>4054</v>
      </c>
    </row>
    <row r="64" spans="1:16" x14ac:dyDescent="0.2">
      <c r="A64" s="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x14ac:dyDescent="0.2">
      <c r="A65" s="3"/>
      <c r="B65" s="39" t="s">
        <v>3</v>
      </c>
      <c r="C65" s="39" t="s">
        <v>4</v>
      </c>
      <c r="D65" s="39" t="s">
        <v>5</v>
      </c>
      <c r="E65" s="39" t="s">
        <v>6</v>
      </c>
      <c r="F65" s="39" t="s">
        <v>7</v>
      </c>
      <c r="G65" s="39" t="s">
        <v>8</v>
      </c>
      <c r="H65" s="39" t="s">
        <v>9</v>
      </c>
      <c r="I65" s="39" t="s">
        <v>10</v>
      </c>
      <c r="J65" s="39" t="s">
        <v>11</v>
      </c>
      <c r="K65" s="39" t="s">
        <v>12</v>
      </c>
      <c r="L65" s="39" t="s">
        <v>13</v>
      </c>
      <c r="M65" s="39" t="s">
        <v>14</v>
      </c>
      <c r="N65" s="39" t="s">
        <v>15</v>
      </c>
      <c r="O65" s="39" t="s">
        <v>16</v>
      </c>
    </row>
    <row r="66" spans="1:15" ht="15" x14ac:dyDescent="0.25">
      <c r="A66" s="5"/>
      <c r="B66" s="42" t="s">
        <v>17</v>
      </c>
      <c r="C66" s="40">
        <v>426029</v>
      </c>
      <c r="D66" s="40">
        <v>422079</v>
      </c>
      <c r="E66" s="40">
        <v>479410</v>
      </c>
      <c r="F66" s="40">
        <v>414815</v>
      </c>
      <c r="G66" s="40">
        <v>378560</v>
      </c>
      <c r="H66" s="45">
        <v>393756</v>
      </c>
      <c r="I66" s="40">
        <v>425658</v>
      </c>
      <c r="J66" s="40">
        <v>362745</v>
      </c>
      <c r="K66" s="40"/>
      <c r="L66" s="40"/>
      <c r="M66" s="40"/>
      <c r="N66" s="40"/>
      <c r="O66" s="40">
        <f>SUM(C66:N66)</f>
        <v>3303052</v>
      </c>
    </row>
    <row r="67" spans="1:15" ht="15" x14ac:dyDescent="0.25">
      <c r="A67" s="30" t="s">
        <v>36</v>
      </c>
      <c r="B67" s="42" t="s">
        <v>19</v>
      </c>
      <c r="C67" s="40">
        <v>456924</v>
      </c>
      <c r="D67" s="40">
        <v>421917</v>
      </c>
      <c r="E67" s="40">
        <v>484324</v>
      </c>
      <c r="F67" s="40">
        <v>443643</v>
      </c>
      <c r="G67" s="40">
        <v>381474</v>
      </c>
      <c r="H67" s="45">
        <v>384563</v>
      </c>
      <c r="I67" s="40">
        <v>420018</v>
      </c>
      <c r="J67" s="40">
        <v>390886</v>
      </c>
      <c r="K67" s="40"/>
      <c r="L67" s="40"/>
      <c r="M67" s="40"/>
      <c r="N67" s="40"/>
      <c r="O67" s="40">
        <f>SUM(C67:N67)</f>
        <v>3383749</v>
      </c>
    </row>
    <row r="68" spans="1:15" x14ac:dyDescent="0.2">
      <c r="A68" s="29" t="s">
        <v>27</v>
      </c>
      <c r="B68" s="42" t="s">
        <v>16</v>
      </c>
      <c r="C68" s="40">
        <f>SUM(C66:C67)</f>
        <v>882953</v>
      </c>
      <c r="D68" s="40">
        <f>SUM(D66:D67)</f>
        <v>843996</v>
      </c>
      <c r="E68" s="40">
        <f t="shared" ref="E68:N68" si="22">SUM(E66:E67)</f>
        <v>963734</v>
      </c>
      <c r="F68" s="40">
        <f t="shared" si="22"/>
        <v>858458</v>
      </c>
      <c r="G68" s="40">
        <f t="shared" si="22"/>
        <v>760034</v>
      </c>
      <c r="H68" s="40">
        <f t="shared" si="22"/>
        <v>778319</v>
      </c>
      <c r="I68" s="40">
        <f t="shared" si="22"/>
        <v>845676</v>
      </c>
      <c r="J68" s="40">
        <f t="shared" si="22"/>
        <v>753631</v>
      </c>
      <c r="K68" s="40">
        <f t="shared" si="22"/>
        <v>0</v>
      </c>
      <c r="L68" s="40">
        <f t="shared" si="22"/>
        <v>0</v>
      </c>
      <c r="M68" s="40">
        <f t="shared" si="22"/>
        <v>0</v>
      </c>
      <c r="N68" s="40">
        <f t="shared" si="22"/>
        <v>0</v>
      </c>
      <c r="O68" s="40">
        <f>SUM(C68:N68)</f>
        <v>6686801</v>
      </c>
    </row>
    <row r="69" spans="1:15" x14ac:dyDescent="0.2">
      <c r="A69" s="5"/>
      <c r="B69" s="42" t="s">
        <v>20</v>
      </c>
      <c r="C69" s="40">
        <v>5370</v>
      </c>
      <c r="D69" s="40">
        <v>5006</v>
      </c>
      <c r="E69" s="40">
        <v>5540</v>
      </c>
      <c r="F69" s="40">
        <v>5217</v>
      </c>
      <c r="G69" s="40">
        <v>4642</v>
      </c>
      <c r="H69" s="40">
        <v>4594</v>
      </c>
      <c r="I69" s="40">
        <v>4953</v>
      </c>
      <c r="J69" s="40">
        <v>4407</v>
      </c>
      <c r="K69" s="40"/>
      <c r="L69" s="40"/>
      <c r="M69" s="40"/>
      <c r="N69" s="40"/>
      <c r="O69" s="40">
        <f>SUM(C69:N69)</f>
        <v>39729</v>
      </c>
    </row>
    <row r="70" spans="1:15" x14ac:dyDescent="0.2">
      <c r="A70" s="2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1" spans="1:15" x14ac:dyDescent="0.2">
      <c r="A71" s="3"/>
      <c r="B71" s="39" t="s">
        <v>3</v>
      </c>
      <c r="C71" s="39" t="s">
        <v>4</v>
      </c>
      <c r="D71" s="39" t="s">
        <v>5</v>
      </c>
      <c r="E71" s="39" t="s">
        <v>6</v>
      </c>
      <c r="F71" s="39" t="s">
        <v>7</v>
      </c>
      <c r="G71" s="39" t="s">
        <v>8</v>
      </c>
      <c r="H71" s="39" t="s">
        <v>9</v>
      </c>
      <c r="I71" s="39" t="s">
        <v>10</v>
      </c>
      <c r="J71" s="39" t="s">
        <v>11</v>
      </c>
      <c r="K71" s="39" t="s">
        <v>12</v>
      </c>
      <c r="L71" s="39" t="s">
        <v>13</v>
      </c>
      <c r="M71" s="39" t="s">
        <v>14</v>
      </c>
      <c r="N71" s="39" t="s">
        <v>15</v>
      </c>
      <c r="O71" s="39" t="s">
        <v>16</v>
      </c>
    </row>
    <row r="72" spans="1:15" x14ac:dyDescent="0.2">
      <c r="A72" s="5"/>
      <c r="B72" s="42" t="s">
        <v>17</v>
      </c>
      <c r="C72" s="40">
        <v>7833</v>
      </c>
      <c r="D72" s="46">
        <v>7707</v>
      </c>
      <c r="E72" s="40">
        <v>8564</v>
      </c>
      <c r="F72" s="40">
        <v>4549</v>
      </c>
      <c r="G72" s="40">
        <v>3312</v>
      </c>
      <c r="H72" s="40">
        <v>3989</v>
      </c>
      <c r="I72" s="40">
        <v>5625</v>
      </c>
      <c r="J72" s="40">
        <v>6143</v>
      </c>
      <c r="K72" s="40"/>
      <c r="L72" s="40"/>
      <c r="M72" s="40"/>
      <c r="N72" s="40"/>
      <c r="O72" s="40">
        <f>SUM(C72:N72)</f>
        <v>47722</v>
      </c>
    </row>
    <row r="73" spans="1:15" x14ac:dyDescent="0.2">
      <c r="A73" s="30" t="s">
        <v>37</v>
      </c>
      <c r="B73" s="42" t="s">
        <v>19</v>
      </c>
      <c r="C73" s="40">
        <v>7902</v>
      </c>
      <c r="D73" s="46">
        <v>7635</v>
      </c>
      <c r="E73" s="40">
        <v>9389</v>
      </c>
      <c r="F73" s="40">
        <v>5234</v>
      </c>
      <c r="G73" s="40">
        <v>3586</v>
      </c>
      <c r="H73" s="40">
        <v>3463</v>
      </c>
      <c r="I73" s="40">
        <v>5342</v>
      </c>
      <c r="J73" s="40">
        <v>6175</v>
      </c>
      <c r="K73" s="40"/>
      <c r="L73" s="40"/>
      <c r="M73" s="40"/>
      <c r="N73" s="40"/>
      <c r="O73" s="40">
        <f>SUM(C73:N73)</f>
        <v>48726</v>
      </c>
    </row>
    <row r="74" spans="1:15" x14ac:dyDescent="0.2">
      <c r="A74" s="29" t="s">
        <v>28</v>
      </c>
      <c r="B74" s="42" t="s">
        <v>16</v>
      </c>
      <c r="C74" s="40">
        <f>SUM(C72:C73)</f>
        <v>15735</v>
      </c>
      <c r="D74" s="40">
        <f t="shared" ref="D74:N74" si="23">SUM(D72:D73)</f>
        <v>15342</v>
      </c>
      <c r="E74" s="40">
        <f t="shared" si="23"/>
        <v>17953</v>
      </c>
      <c r="F74" s="40">
        <f t="shared" si="23"/>
        <v>9783</v>
      </c>
      <c r="G74" s="40">
        <f t="shared" si="23"/>
        <v>6898</v>
      </c>
      <c r="H74" s="40">
        <f t="shared" si="23"/>
        <v>7452</v>
      </c>
      <c r="I74" s="40">
        <f t="shared" si="23"/>
        <v>10967</v>
      </c>
      <c r="J74" s="40">
        <f t="shared" si="23"/>
        <v>12318</v>
      </c>
      <c r="K74" s="40">
        <f t="shared" si="23"/>
        <v>0</v>
      </c>
      <c r="L74" s="40">
        <f t="shared" si="23"/>
        <v>0</v>
      </c>
      <c r="M74" s="40">
        <f t="shared" si="23"/>
        <v>0</v>
      </c>
      <c r="N74" s="40">
        <f t="shared" si="23"/>
        <v>0</v>
      </c>
      <c r="O74" s="40">
        <f>SUM(C74:N74)</f>
        <v>96448</v>
      </c>
    </row>
    <row r="75" spans="1:15" x14ac:dyDescent="0.2">
      <c r="A75" s="5"/>
      <c r="B75" s="42" t="s">
        <v>20</v>
      </c>
      <c r="C75" s="40">
        <v>410</v>
      </c>
      <c r="D75" s="40">
        <v>295</v>
      </c>
      <c r="E75" s="40">
        <v>275</v>
      </c>
      <c r="F75" s="40">
        <v>166</v>
      </c>
      <c r="G75" s="40">
        <v>144</v>
      </c>
      <c r="H75" s="40">
        <v>149</v>
      </c>
      <c r="I75" s="40">
        <v>203</v>
      </c>
      <c r="J75" s="40">
        <v>39</v>
      </c>
      <c r="K75" s="40"/>
      <c r="L75" s="40"/>
      <c r="M75" s="40"/>
      <c r="N75" s="40"/>
      <c r="O75" s="40">
        <f>SUM(C75:N75)</f>
        <v>1681</v>
      </c>
    </row>
    <row r="76" spans="1:15" x14ac:dyDescent="0.2">
      <c r="A76" s="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</row>
    <row r="77" spans="1:15" x14ac:dyDescent="0.2">
      <c r="A77" s="3"/>
      <c r="B77" s="39" t="s">
        <v>3</v>
      </c>
      <c r="C77" s="39" t="s">
        <v>4</v>
      </c>
      <c r="D77" s="39" t="s">
        <v>5</v>
      </c>
      <c r="E77" s="39" t="s">
        <v>6</v>
      </c>
      <c r="F77" s="39" t="s">
        <v>7</v>
      </c>
      <c r="G77" s="39" t="s">
        <v>8</v>
      </c>
      <c r="H77" s="39" t="s">
        <v>9</v>
      </c>
      <c r="I77" s="39" t="s">
        <v>10</v>
      </c>
      <c r="J77" s="39" t="s">
        <v>11</v>
      </c>
      <c r="K77" s="39" t="s">
        <v>12</v>
      </c>
      <c r="L77" s="39" t="s">
        <v>13</v>
      </c>
      <c r="M77" s="39" t="s">
        <v>14</v>
      </c>
      <c r="N77" s="39" t="s">
        <v>15</v>
      </c>
      <c r="O77" s="39" t="s">
        <v>16</v>
      </c>
    </row>
    <row r="78" spans="1:15" x14ac:dyDescent="0.2">
      <c r="A78" s="5"/>
      <c r="B78" s="42" t="s">
        <v>17</v>
      </c>
      <c r="C78" s="40">
        <v>83801</v>
      </c>
      <c r="D78" s="46">
        <v>77826</v>
      </c>
      <c r="E78" s="40">
        <v>87731</v>
      </c>
      <c r="F78" s="40">
        <v>79846</v>
      </c>
      <c r="G78" s="40">
        <v>86977</v>
      </c>
      <c r="H78" s="40">
        <v>109036</v>
      </c>
      <c r="I78" s="40">
        <v>122688</v>
      </c>
      <c r="J78" s="40">
        <v>109778</v>
      </c>
      <c r="K78" s="40"/>
      <c r="L78" s="40"/>
      <c r="M78" s="40"/>
      <c r="N78" s="40"/>
      <c r="O78" s="40">
        <f>SUM(C78:N78)</f>
        <v>757683</v>
      </c>
    </row>
    <row r="79" spans="1:15" x14ac:dyDescent="0.2">
      <c r="A79" s="30" t="s">
        <v>38</v>
      </c>
      <c r="B79" s="42" t="s">
        <v>19</v>
      </c>
      <c r="C79" s="40">
        <v>102351</v>
      </c>
      <c r="D79" s="46">
        <v>79065</v>
      </c>
      <c r="E79" s="40">
        <v>93834</v>
      </c>
      <c r="F79" s="40">
        <v>90030</v>
      </c>
      <c r="G79" s="40">
        <v>89362</v>
      </c>
      <c r="H79" s="40">
        <v>95558</v>
      </c>
      <c r="I79" s="40">
        <v>112644</v>
      </c>
      <c r="J79" s="40">
        <v>123786</v>
      </c>
      <c r="K79" s="40"/>
      <c r="L79" s="40"/>
      <c r="M79" s="40"/>
      <c r="N79" s="40"/>
      <c r="O79" s="40">
        <f>SUM(C79:N79)</f>
        <v>786630</v>
      </c>
    </row>
    <row r="80" spans="1:15" x14ac:dyDescent="0.2">
      <c r="A80" s="29" t="s">
        <v>29</v>
      </c>
      <c r="B80" s="42" t="s">
        <v>16</v>
      </c>
      <c r="C80" s="40">
        <f>SUM(C78:C79)</f>
        <v>186152</v>
      </c>
      <c r="D80" s="40">
        <f>SUM(D78:D79)</f>
        <v>156891</v>
      </c>
      <c r="E80" s="40">
        <f t="shared" ref="E80:I80" si="24">SUM(E78:E79)</f>
        <v>181565</v>
      </c>
      <c r="F80" s="40">
        <f t="shared" si="24"/>
        <v>169876</v>
      </c>
      <c r="G80" s="40">
        <f t="shared" si="24"/>
        <v>176339</v>
      </c>
      <c r="H80" s="40">
        <f t="shared" si="24"/>
        <v>204594</v>
      </c>
      <c r="I80" s="40">
        <f t="shared" si="24"/>
        <v>235332</v>
      </c>
      <c r="J80" s="40">
        <f>SUM(J78:J79)</f>
        <v>233564</v>
      </c>
      <c r="K80" s="40">
        <f t="shared" ref="K80:N80" si="25">SUM(K78:K79)</f>
        <v>0</v>
      </c>
      <c r="L80" s="40">
        <f t="shared" si="25"/>
        <v>0</v>
      </c>
      <c r="M80" s="40">
        <f t="shared" si="25"/>
        <v>0</v>
      </c>
      <c r="N80" s="40">
        <f t="shared" si="25"/>
        <v>0</v>
      </c>
      <c r="O80" s="40">
        <f>SUM(C80:N80)</f>
        <v>1544313</v>
      </c>
    </row>
    <row r="81" spans="1:15" x14ac:dyDescent="0.2">
      <c r="A81" s="5"/>
      <c r="B81" s="42" t="s">
        <v>20</v>
      </c>
      <c r="C81" s="40">
        <v>1329</v>
      </c>
      <c r="D81" s="40">
        <v>1146</v>
      </c>
      <c r="E81" s="40">
        <v>1208</v>
      </c>
      <c r="F81" s="40">
        <v>1161</v>
      </c>
      <c r="G81" s="40">
        <v>1317</v>
      </c>
      <c r="H81" s="40">
        <v>1386</v>
      </c>
      <c r="I81" s="40">
        <v>1508</v>
      </c>
      <c r="J81" s="40">
        <v>1518</v>
      </c>
      <c r="K81" s="40"/>
      <c r="L81" s="40"/>
      <c r="M81" s="40"/>
      <c r="N81" s="40"/>
      <c r="O81" s="40">
        <f>SUM(C81:N81)</f>
        <v>10573</v>
      </c>
    </row>
    <row r="82" spans="1:15" x14ac:dyDescent="0.2">
      <c r="A82" s="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1:15" x14ac:dyDescent="0.2">
      <c r="A83" s="3"/>
      <c r="B83" s="39" t="s">
        <v>3</v>
      </c>
      <c r="C83" s="39" t="s">
        <v>4</v>
      </c>
      <c r="D83" s="39" t="s">
        <v>5</v>
      </c>
      <c r="E83" s="39" t="s">
        <v>6</v>
      </c>
      <c r="F83" s="39" t="s">
        <v>7</v>
      </c>
      <c r="G83" s="39" t="s">
        <v>8</v>
      </c>
      <c r="H83" s="39" t="s">
        <v>9</v>
      </c>
      <c r="I83" s="39" t="s">
        <v>10</v>
      </c>
      <c r="J83" s="39" t="s">
        <v>11</v>
      </c>
      <c r="K83" s="39" t="s">
        <v>12</v>
      </c>
      <c r="L83" s="39" t="s">
        <v>13</v>
      </c>
      <c r="M83" s="39" t="s">
        <v>14</v>
      </c>
      <c r="N83" s="39" t="s">
        <v>15</v>
      </c>
      <c r="O83" s="39" t="s">
        <v>16</v>
      </c>
    </row>
    <row r="84" spans="1:15" x14ac:dyDescent="0.2">
      <c r="A84" s="5"/>
      <c r="B84" s="42" t="s">
        <v>17</v>
      </c>
      <c r="C84" s="40">
        <v>3254</v>
      </c>
      <c r="D84" s="40">
        <v>2862</v>
      </c>
      <c r="E84" s="40">
        <v>1857</v>
      </c>
      <c r="F84" s="40">
        <v>1529</v>
      </c>
      <c r="G84" s="40">
        <v>1602</v>
      </c>
      <c r="H84" s="40">
        <v>1696</v>
      </c>
      <c r="I84" s="40">
        <v>2316</v>
      </c>
      <c r="J84" s="40">
        <v>1749</v>
      </c>
      <c r="K84" s="40"/>
      <c r="L84" s="40"/>
      <c r="M84" s="40"/>
      <c r="N84" s="40"/>
      <c r="O84" s="40">
        <f>SUM(C84:N84)</f>
        <v>16865</v>
      </c>
    </row>
    <row r="85" spans="1:15" x14ac:dyDescent="0.2">
      <c r="A85" s="30" t="s">
        <v>39</v>
      </c>
      <c r="B85" s="42" t="s">
        <v>19</v>
      </c>
      <c r="C85" s="40">
        <v>3607</v>
      </c>
      <c r="D85" s="40">
        <v>2818</v>
      </c>
      <c r="E85" s="40">
        <v>1435</v>
      </c>
      <c r="F85" s="40">
        <v>1595</v>
      </c>
      <c r="G85" s="40">
        <v>1444</v>
      </c>
      <c r="H85" s="40">
        <v>1581</v>
      </c>
      <c r="I85" s="40">
        <v>1700</v>
      </c>
      <c r="J85" s="40">
        <v>2103</v>
      </c>
      <c r="K85" s="40"/>
      <c r="L85" s="40"/>
      <c r="M85" s="40"/>
      <c r="N85" s="40"/>
      <c r="O85" s="40">
        <f>SUM(C85:N85)</f>
        <v>16283</v>
      </c>
    </row>
    <row r="86" spans="1:15" x14ac:dyDescent="0.2">
      <c r="A86" s="30" t="s">
        <v>40</v>
      </c>
      <c r="B86" s="42" t="s">
        <v>16</v>
      </c>
      <c r="C86" s="40">
        <f>SUM(C84:C85)</f>
        <v>6861</v>
      </c>
      <c r="D86" s="40">
        <f>SUM(D84:D85)</f>
        <v>5680</v>
      </c>
      <c r="E86" s="40">
        <f t="shared" ref="E86:N86" si="26">SUM(E84:E85)</f>
        <v>3292</v>
      </c>
      <c r="F86" s="40">
        <f t="shared" si="26"/>
        <v>3124</v>
      </c>
      <c r="G86" s="40">
        <f t="shared" si="26"/>
        <v>3046</v>
      </c>
      <c r="H86" s="40">
        <f t="shared" si="26"/>
        <v>3277</v>
      </c>
      <c r="I86" s="40">
        <f t="shared" si="26"/>
        <v>4016</v>
      </c>
      <c r="J86" s="40">
        <f t="shared" si="26"/>
        <v>3852</v>
      </c>
      <c r="K86" s="40">
        <f t="shared" si="26"/>
        <v>0</v>
      </c>
      <c r="L86" s="40">
        <f t="shared" si="26"/>
        <v>0</v>
      </c>
      <c r="M86" s="40">
        <f t="shared" si="26"/>
        <v>0</v>
      </c>
      <c r="N86" s="40">
        <f t="shared" si="26"/>
        <v>0</v>
      </c>
      <c r="O86" s="40">
        <f>SUM(C86:N86)</f>
        <v>33148</v>
      </c>
    </row>
    <row r="87" spans="1:15" x14ac:dyDescent="0.2">
      <c r="A87" s="30" t="s">
        <v>30</v>
      </c>
      <c r="B87" s="42" t="s">
        <v>20</v>
      </c>
      <c r="C87" s="40">
        <v>320</v>
      </c>
      <c r="D87" s="40">
        <v>291</v>
      </c>
      <c r="E87" s="40">
        <v>132</v>
      </c>
      <c r="F87" s="40">
        <v>105</v>
      </c>
      <c r="G87" s="40">
        <v>105</v>
      </c>
      <c r="H87" s="40">
        <v>110</v>
      </c>
      <c r="I87" s="40">
        <v>124</v>
      </c>
      <c r="J87" s="40">
        <v>118</v>
      </c>
      <c r="K87" s="40"/>
      <c r="L87" s="40"/>
      <c r="M87" s="40"/>
      <c r="N87" s="40"/>
      <c r="O87" s="40">
        <f>SUM(C87:N87)</f>
        <v>1305</v>
      </c>
    </row>
    <row r="88" spans="1:15" x14ac:dyDescent="0.2">
      <c r="A88" s="2"/>
      <c r="B88" s="43"/>
      <c r="C88" s="44"/>
      <c r="D88" s="40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1:15" x14ac:dyDescent="0.2">
      <c r="A89" s="3"/>
      <c r="B89" s="39" t="s">
        <v>3</v>
      </c>
      <c r="C89" s="39" t="s">
        <v>4</v>
      </c>
      <c r="D89" s="39" t="s">
        <v>5</v>
      </c>
      <c r="E89" s="39" t="s">
        <v>6</v>
      </c>
      <c r="F89" s="39" t="s">
        <v>7</v>
      </c>
      <c r="G89" s="39" t="s">
        <v>8</v>
      </c>
      <c r="H89" s="39" t="s">
        <v>9</v>
      </c>
      <c r="I89" s="39" t="s">
        <v>10</v>
      </c>
      <c r="J89" s="39" t="s">
        <v>11</v>
      </c>
      <c r="K89" s="39" t="s">
        <v>12</v>
      </c>
      <c r="L89" s="39" t="s">
        <v>13</v>
      </c>
      <c r="M89" s="39" t="s">
        <v>14</v>
      </c>
      <c r="N89" s="39" t="s">
        <v>15</v>
      </c>
      <c r="O89" s="39" t="s">
        <v>16</v>
      </c>
    </row>
    <row r="90" spans="1:15" x14ac:dyDescent="0.2">
      <c r="A90" s="5"/>
      <c r="B90" s="42" t="s">
        <v>17</v>
      </c>
      <c r="C90" s="40">
        <v>5549</v>
      </c>
      <c r="D90" s="40">
        <v>6638</v>
      </c>
      <c r="E90" s="40">
        <v>6691</v>
      </c>
      <c r="F90" s="40">
        <v>4526</v>
      </c>
      <c r="G90" s="40">
        <v>2143</v>
      </c>
      <c r="H90" s="40">
        <v>2222</v>
      </c>
      <c r="I90" s="40">
        <v>3979</v>
      </c>
      <c r="J90" s="40">
        <v>4587</v>
      </c>
      <c r="K90" s="40"/>
      <c r="L90" s="40"/>
      <c r="M90" s="40"/>
      <c r="N90" s="40"/>
      <c r="O90" s="40">
        <f>SUM(C90:N90)</f>
        <v>36335</v>
      </c>
    </row>
    <row r="91" spans="1:15" x14ac:dyDescent="0.2">
      <c r="A91" s="30" t="s">
        <v>41</v>
      </c>
      <c r="B91" s="42" t="s">
        <v>19</v>
      </c>
      <c r="C91" s="40">
        <v>5541</v>
      </c>
      <c r="D91" s="40">
        <v>6068</v>
      </c>
      <c r="E91" s="40">
        <v>7598</v>
      </c>
      <c r="F91" s="40">
        <v>5241</v>
      </c>
      <c r="G91" s="40">
        <v>2511</v>
      </c>
      <c r="H91" s="40">
        <v>1605</v>
      </c>
      <c r="I91" s="40">
        <v>3664</v>
      </c>
      <c r="J91" s="40">
        <v>4914</v>
      </c>
      <c r="K91" s="40"/>
      <c r="L91" s="40"/>
      <c r="M91" s="40"/>
      <c r="N91" s="40"/>
      <c r="O91" s="40">
        <f>SUM(C91:N91)</f>
        <v>37142</v>
      </c>
    </row>
    <row r="92" spans="1:15" x14ac:dyDescent="0.2">
      <c r="A92" s="30" t="s">
        <v>31</v>
      </c>
      <c r="B92" s="42" t="s">
        <v>16</v>
      </c>
      <c r="C92" s="40">
        <f>SUM(C90:C91)</f>
        <v>11090</v>
      </c>
      <c r="D92" s="40">
        <f t="shared" ref="D92:I92" si="27">SUM(D90:D91)</f>
        <v>12706</v>
      </c>
      <c r="E92" s="40">
        <f t="shared" si="27"/>
        <v>14289</v>
      </c>
      <c r="F92" s="40">
        <f t="shared" si="27"/>
        <v>9767</v>
      </c>
      <c r="G92" s="40">
        <f t="shared" si="27"/>
        <v>4654</v>
      </c>
      <c r="H92" s="40">
        <f t="shared" si="27"/>
        <v>3827</v>
      </c>
      <c r="I92" s="40">
        <f t="shared" si="27"/>
        <v>7643</v>
      </c>
      <c r="J92" s="40">
        <f t="shared" ref="J92" si="28">SUM(J90:J91)</f>
        <v>9501</v>
      </c>
      <c r="K92" s="40">
        <f t="shared" ref="K92" si="29">SUM(K90:K91)</f>
        <v>0</v>
      </c>
      <c r="L92" s="40">
        <f t="shared" ref="L92" si="30">SUM(L90:L91)</f>
        <v>0</v>
      </c>
      <c r="M92" s="40">
        <f t="shared" ref="M92" si="31">SUM(M90:M91)</f>
        <v>0</v>
      </c>
      <c r="N92" s="40">
        <f t="shared" ref="N92" si="32">SUM(N90:N91)</f>
        <v>0</v>
      </c>
      <c r="O92" s="40">
        <f>SUM(C92:N92)</f>
        <v>73477</v>
      </c>
    </row>
    <row r="93" spans="1:15" x14ac:dyDescent="0.2">
      <c r="A93" s="5"/>
      <c r="B93" s="42" t="s">
        <v>20</v>
      </c>
      <c r="C93" s="40">
        <v>77</v>
      </c>
      <c r="D93" s="40">
        <v>86</v>
      </c>
      <c r="E93" s="40">
        <v>96</v>
      </c>
      <c r="F93" s="40">
        <v>71</v>
      </c>
      <c r="G93" s="40">
        <v>45</v>
      </c>
      <c r="H93" s="40">
        <v>28</v>
      </c>
      <c r="I93" s="40">
        <v>42</v>
      </c>
      <c r="J93" s="40">
        <v>50</v>
      </c>
      <c r="K93" s="40"/>
      <c r="L93" s="40"/>
      <c r="M93" s="40"/>
      <c r="N93" s="40"/>
      <c r="O93" s="40">
        <f>SUM(C93:N93)</f>
        <v>495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51" t="s">
        <v>43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55" t="s">
        <v>82</v>
      </c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</row>
    <row r="102" spans="1:16" x14ac:dyDescent="0.2">
      <c r="A102" s="3"/>
      <c r="B102" s="39" t="s">
        <v>3</v>
      </c>
      <c r="C102" s="39" t="s">
        <v>4</v>
      </c>
      <c r="D102" s="39" t="s">
        <v>5</v>
      </c>
      <c r="E102" s="39" t="s">
        <v>6</v>
      </c>
      <c r="F102" s="39" t="s">
        <v>7</v>
      </c>
      <c r="G102" s="39" t="s">
        <v>8</v>
      </c>
      <c r="H102" s="39" t="s">
        <v>9</v>
      </c>
      <c r="I102" s="39" t="s">
        <v>10</v>
      </c>
      <c r="J102" s="39" t="s">
        <v>11</v>
      </c>
      <c r="K102" s="39" t="s">
        <v>12</v>
      </c>
      <c r="L102" s="39" t="s">
        <v>13</v>
      </c>
      <c r="M102" s="39" t="s">
        <v>14</v>
      </c>
      <c r="N102" s="39" t="s">
        <v>15</v>
      </c>
      <c r="O102" s="39" t="s">
        <v>16</v>
      </c>
    </row>
    <row r="103" spans="1:16" x14ac:dyDescent="0.2">
      <c r="A103" s="5"/>
      <c r="B103" s="42" t="s">
        <v>17</v>
      </c>
      <c r="C103" s="40">
        <v>53</v>
      </c>
      <c r="D103" s="46">
        <v>290</v>
      </c>
      <c r="E103" s="40">
        <v>391</v>
      </c>
      <c r="F103" s="40">
        <v>58</v>
      </c>
      <c r="G103" s="40">
        <v>33</v>
      </c>
      <c r="H103" s="40">
        <v>79</v>
      </c>
      <c r="I103" s="40">
        <v>51</v>
      </c>
      <c r="J103" s="40">
        <v>31</v>
      </c>
      <c r="K103" s="40"/>
      <c r="L103" s="40"/>
      <c r="M103" s="40"/>
      <c r="N103" s="40"/>
      <c r="O103" s="40">
        <f>SUM(C103:N103)</f>
        <v>986</v>
      </c>
    </row>
    <row r="104" spans="1:16" x14ac:dyDescent="0.2">
      <c r="A104" s="30" t="s">
        <v>34</v>
      </c>
      <c r="B104" s="42" t="s">
        <v>19</v>
      </c>
      <c r="C104" s="40">
        <v>375</v>
      </c>
      <c r="D104" s="46">
        <v>214</v>
      </c>
      <c r="E104" s="40">
        <v>78</v>
      </c>
      <c r="F104" s="40">
        <v>422</v>
      </c>
      <c r="G104" s="40">
        <v>119</v>
      </c>
      <c r="H104" s="40">
        <v>74</v>
      </c>
      <c r="I104" s="40">
        <v>41</v>
      </c>
      <c r="J104" s="40">
        <v>54</v>
      </c>
      <c r="K104" s="40"/>
      <c r="L104" s="40"/>
      <c r="M104" s="40"/>
      <c r="N104" s="40"/>
      <c r="O104" s="40">
        <f>SUM(C104:N104)</f>
        <v>1377</v>
      </c>
    </row>
    <row r="105" spans="1:16" x14ac:dyDescent="0.2">
      <c r="A105" s="29" t="s">
        <v>25</v>
      </c>
      <c r="B105" s="42" t="s">
        <v>16</v>
      </c>
      <c r="C105" s="40">
        <f>SUM(C103:C104)</f>
        <v>428</v>
      </c>
      <c r="D105" s="40">
        <f>SUM(D103:D104)</f>
        <v>504</v>
      </c>
      <c r="E105" s="40">
        <f>SUM(E103:E104)</f>
        <v>469</v>
      </c>
      <c r="F105" s="40">
        <f>SUM(F103:F104)</f>
        <v>480</v>
      </c>
      <c r="G105" s="40">
        <f t="shared" ref="G105" si="33">SUM(G103:G104)</f>
        <v>152</v>
      </c>
      <c r="H105" s="40">
        <f t="shared" ref="H105:N105" si="34">SUM(H103:H104)</f>
        <v>153</v>
      </c>
      <c r="I105" s="40">
        <f t="shared" si="34"/>
        <v>92</v>
      </c>
      <c r="J105" s="40">
        <f t="shared" si="34"/>
        <v>85</v>
      </c>
      <c r="K105" s="40">
        <f t="shared" si="34"/>
        <v>0</v>
      </c>
      <c r="L105" s="40">
        <f t="shared" si="34"/>
        <v>0</v>
      </c>
      <c r="M105" s="40">
        <f t="shared" si="34"/>
        <v>0</v>
      </c>
      <c r="N105" s="40">
        <f t="shared" si="34"/>
        <v>0</v>
      </c>
      <c r="O105" s="40">
        <f>SUM(C105:N105)</f>
        <v>2363</v>
      </c>
      <c r="P105" s="8"/>
    </row>
    <row r="106" spans="1:16" x14ac:dyDescent="0.2">
      <c r="A106" s="5"/>
      <c r="B106" s="42" t="s">
        <v>20</v>
      </c>
      <c r="C106" s="40">
        <v>96</v>
      </c>
      <c r="D106" s="40">
        <v>73</v>
      </c>
      <c r="E106" s="40">
        <v>74</v>
      </c>
      <c r="F106" s="40">
        <v>61</v>
      </c>
      <c r="G106" s="40">
        <v>50</v>
      </c>
      <c r="H106" s="40">
        <v>54</v>
      </c>
      <c r="I106" s="40">
        <v>69</v>
      </c>
      <c r="J106" s="40">
        <v>49</v>
      </c>
      <c r="K106" s="40"/>
      <c r="L106" s="40"/>
      <c r="M106" s="40"/>
      <c r="N106" s="40"/>
      <c r="O106" s="40">
        <f>SUM(C106:N106)</f>
        <v>526</v>
      </c>
    </row>
    <row r="107" spans="1:16" x14ac:dyDescent="0.2">
      <c r="A107" s="2"/>
      <c r="B107" s="43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</row>
    <row r="108" spans="1:16" x14ac:dyDescent="0.2">
      <c r="A108" s="3"/>
      <c r="B108" s="39" t="s">
        <v>3</v>
      </c>
      <c r="C108" s="39" t="s">
        <v>4</v>
      </c>
      <c r="D108" s="39" t="s">
        <v>5</v>
      </c>
      <c r="E108" s="39" t="s">
        <v>6</v>
      </c>
      <c r="F108" s="39" t="s">
        <v>7</v>
      </c>
      <c r="G108" s="39" t="s">
        <v>8</v>
      </c>
      <c r="H108" s="39" t="s">
        <v>9</v>
      </c>
      <c r="I108" s="39" t="s">
        <v>10</v>
      </c>
      <c r="J108" s="39" t="s">
        <v>11</v>
      </c>
      <c r="K108" s="39" t="s">
        <v>12</v>
      </c>
      <c r="L108" s="39" t="s">
        <v>13</v>
      </c>
      <c r="M108" s="39" t="s">
        <v>14</v>
      </c>
      <c r="N108" s="39" t="s">
        <v>15</v>
      </c>
      <c r="O108" s="39" t="s">
        <v>16</v>
      </c>
    </row>
    <row r="109" spans="1:16" x14ac:dyDescent="0.2">
      <c r="A109" s="5"/>
      <c r="B109" s="42" t="s">
        <v>17</v>
      </c>
      <c r="C109" s="40">
        <v>3050</v>
      </c>
      <c r="D109" s="46">
        <v>3533</v>
      </c>
      <c r="E109" s="40">
        <v>2092</v>
      </c>
      <c r="F109" s="40">
        <v>1157</v>
      </c>
      <c r="G109" s="40">
        <v>255</v>
      </c>
      <c r="H109" s="40">
        <v>28</v>
      </c>
      <c r="I109" s="40">
        <v>1119</v>
      </c>
      <c r="J109" s="40">
        <v>1239</v>
      </c>
      <c r="K109" s="40"/>
      <c r="L109" s="40"/>
      <c r="M109" s="40"/>
      <c r="N109" s="40"/>
      <c r="O109" s="40">
        <f>SUM(C109:N109)</f>
        <v>12473</v>
      </c>
    </row>
    <row r="110" spans="1:16" x14ac:dyDescent="0.2">
      <c r="A110" s="30" t="s">
        <v>35</v>
      </c>
      <c r="B110" s="42" t="s">
        <v>19</v>
      </c>
      <c r="C110" s="40">
        <v>3152</v>
      </c>
      <c r="D110" s="46">
        <v>3203</v>
      </c>
      <c r="E110" s="40">
        <v>3136</v>
      </c>
      <c r="F110" s="40">
        <v>1790</v>
      </c>
      <c r="G110" s="40">
        <v>825</v>
      </c>
      <c r="H110" s="40">
        <v>24</v>
      </c>
      <c r="I110" s="40">
        <v>366</v>
      </c>
      <c r="J110" s="40">
        <v>1964</v>
      </c>
      <c r="K110" s="40"/>
      <c r="L110" s="40"/>
      <c r="M110" s="40"/>
      <c r="N110" s="40"/>
      <c r="O110" s="40">
        <f>SUM(C110:N110)</f>
        <v>14460</v>
      </c>
    </row>
    <row r="111" spans="1:16" x14ac:dyDescent="0.2">
      <c r="A111" s="29" t="s">
        <v>26</v>
      </c>
      <c r="B111" s="42" t="s">
        <v>16</v>
      </c>
      <c r="C111" s="40">
        <f>SUM(C109:C110)</f>
        <v>6202</v>
      </c>
      <c r="D111" s="40">
        <f>SUM(D109:D110)</f>
        <v>6736</v>
      </c>
      <c r="E111" s="40">
        <f>SUM(E109:E110)</f>
        <v>5228</v>
      </c>
      <c r="F111" s="40">
        <f>SUM(F109:F110)</f>
        <v>2947</v>
      </c>
      <c r="G111" s="40">
        <f t="shared" ref="G111" si="35">SUM(G109:G110)</f>
        <v>1080</v>
      </c>
      <c r="H111" s="40">
        <f t="shared" ref="H111:N111" si="36">SUM(H109:H110)</f>
        <v>52</v>
      </c>
      <c r="I111" s="40">
        <f t="shared" si="36"/>
        <v>1485</v>
      </c>
      <c r="J111" s="40">
        <f t="shared" si="36"/>
        <v>3203</v>
      </c>
      <c r="K111" s="40">
        <f t="shared" si="36"/>
        <v>0</v>
      </c>
      <c r="L111" s="40">
        <f t="shared" si="36"/>
        <v>0</v>
      </c>
      <c r="M111" s="40">
        <f t="shared" si="36"/>
        <v>0</v>
      </c>
      <c r="N111" s="40">
        <f t="shared" si="36"/>
        <v>0</v>
      </c>
      <c r="O111" s="40">
        <f>SUM(C111:N111)</f>
        <v>26933</v>
      </c>
    </row>
    <row r="112" spans="1:16" x14ac:dyDescent="0.2">
      <c r="A112" s="5"/>
      <c r="B112" s="42" t="s">
        <v>20</v>
      </c>
      <c r="C112" s="40">
        <v>74</v>
      </c>
      <c r="D112" s="40">
        <v>70</v>
      </c>
      <c r="E112" s="40">
        <v>73</v>
      </c>
      <c r="F112" s="40">
        <v>58</v>
      </c>
      <c r="G112" s="40">
        <v>37</v>
      </c>
      <c r="H112" s="40">
        <v>25</v>
      </c>
      <c r="I112" s="40">
        <v>41</v>
      </c>
      <c r="J112" s="40">
        <v>46</v>
      </c>
      <c r="K112" s="40"/>
      <c r="L112" s="40"/>
      <c r="M112" s="40"/>
      <c r="N112" s="40"/>
      <c r="O112" s="40">
        <f>SUM(C112:N112)</f>
        <v>424</v>
      </c>
    </row>
    <row r="113" spans="1:15" x14ac:dyDescent="0.2">
      <c r="A113" s="2"/>
      <c r="B113" s="43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</row>
    <row r="114" spans="1:15" x14ac:dyDescent="0.2">
      <c r="A114" s="3"/>
      <c r="B114" s="39" t="s">
        <v>3</v>
      </c>
      <c r="C114" s="39" t="s">
        <v>4</v>
      </c>
      <c r="D114" s="39" t="s">
        <v>5</v>
      </c>
      <c r="E114" s="39" t="s">
        <v>6</v>
      </c>
      <c r="F114" s="39" t="s">
        <v>7</v>
      </c>
      <c r="G114" s="39" t="s">
        <v>8</v>
      </c>
      <c r="H114" s="39" t="s">
        <v>9</v>
      </c>
      <c r="I114" s="39" t="s">
        <v>10</v>
      </c>
      <c r="J114" s="39" t="s">
        <v>11</v>
      </c>
      <c r="K114" s="39" t="s">
        <v>12</v>
      </c>
      <c r="L114" s="39" t="s">
        <v>13</v>
      </c>
      <c r="M114" s="39" t="s">
        <v>14</v>
      </c>
      <c r="N114" s="39" t="s">
        <v>15</v>
      </c>
      <c r="O114" s="39" t="s">
        <v>16</v>
      </c>
    </row>
    <row r="115" spans="1:15" x14ac:dyDescent="0.2">
      <c r="A115" s="5"/>
      <c r="B115" s="42" t="s">
        <v>17</v>
      </c>
      <c r="C115" s="40">
        <v>23992</v>
      </c>
      <c r="D115" s="40">
        <v>25718</v>
      </c>
      <c r="E115" s="40">
        <v>27455</v>
      </c>
      <c r="F115" s="40">
        <v>16317</v>
      </c>
      <c r="G115" s="40">
        <v>22365</v>
      </c>
      <c r="H115" s="40">
        <v>41627</v>
      </c>
      <c r="I115" s="40">
        <v>42980</v>
      </c>
      <c r="J115" s="40">
        <v>24339</v>
      </c>
      <c r="K115" s="40"/>
      <c r="L115" s="40"/>
      <c r="M115" s="40"/>
      <c r="N115" s="40"/>
      <c r="O115" s="40">
        <f>SUM(C115:N115)</f>
        <v>224793</v>
      </c>
    </row>
    <row r="116" spans="1:15" x14ac:dyDescent="0.2">
      <c r="A116" s="30" t="s">
        <v>36</v>
      </c>
      <c r="B116" s="42" t="s">
        <v>19</v>
      </c>
      <c r="C116" s="40">
        <v>24988</v>
      </c>
      <c r="D116" s="40">
        <v>24984</v>
      </c>
      <c r="E116" s="40">
        <v>29684</v>
      </c>
      <c r="F116" s="40">
        <v>19676</v>
      </c>
      <c r="G116" s="40">
        <v>19457</v>
      </c>
      <c r="H116" s="40">
        <v>38713</v>
      </c>
      <c r="I116" s="40">
        <v>42449</v>
      </c>
      <c r="J116" s="40">
        <v>28783</v>
      </c>
      <c r="K116" s="40"/>
      <c r="L116" s="40"/>
      <c r="M116" s="40"/>
      <c r="N116" s="40"/>
      <c r="O116" s="40">
        <f>SUM(C116:N116)</f>
        <v>228734</v>
      </c>
    </row>
    <row r="117" spans="1:15" x14ac:dyDescent="0.2">
      <c r="A117" s="29" t="s">
        <v>27</v>
      </c>
      <c r="B117" s="42" t="s">
        <v>16</v>
      </c>
      <c r="C117" s="40">
        <f>SUM(C115:C116)</f>
        <v>48980</v>
      </c>
      <c r="D117" s="40">
        <f>SUM(D115:D116)</f>
        <v>50702</v>
      </c>
      <c r="E117" s="40">
        <f>SUM(E115:E116)</f>
        <v>57139</v>
      </c>
      <c r="F117" s="40">
        <f>SUM(F115:F116)</f>
        <v>35993</v>
      </c>
      <c r="G117" s="40">
        <f t="shared" ref="G117" si="37">SUM(G115:G116)</f>
        <v>41822</v>
      </c>
      <c r="H117" s="40">
        <f t="shared" ref="H117:N117" si="38">SUM(H115:H116)</f>
        <v>80340</v>
      </c>
      <c r="I117" s="40">
        <f t="shared" si="38"/>
        <v>85429</v>
      </c>
      <c r="J117" s="40">
        <f t="shared" si="38"/>
        <v>53122</v>
      </c>
      <c r="K117" s="40">
        <f t="shared" si="38"/>
        <v>0</v>
      </c>
      <c r="L117" s="40">
        <f t="shared" si="38"/>
        <v>0</v>
      </c>
      <c r="M117" s="40">
        <f t="shared" si="38"/>
        <v>0</v>
      </c>
      <c r="N117" s="40">
        <f t="shared" si="38"/>
        <v>0</v>
      </c>
      <c r="O117" s="40">
        <f>SUM(C117:N117)</f>
        <v>453527</v>
      </c>
    </row>
    <row r="118" spans="1:15" x14ac:dyDescent="0.2">
      <c r="A118" s="5"/>
      <c r="B118" s="42" t="s">
        <v>20</v>
      </c>
      <c r="C118" s="40">
        <v>348</v>
      </c>
      <c r="D118" s="40">
        <v>364</v>
      </c>
      <c r="E118" s="40">
        <v>399</v>
      </c>
      <c r="F118" s="40">
        <v>261</v>
      </c>
      <c r="G118" s="40">
        <v>305</v>
      </c>
      <c r="H118" s="40">
        <v>566</v>
      </c>
      <c r="I118" s="40">
        <v>534</v>
      </c>
      <c r="J118" s="40">
        <v>309</v>
      </c>
      <c r="K118" s="40"/>
      <c r="L118" s="40"/>
      <c r="M118" s="40"/>
      <c r="N118" s="40"/>
      <c r="O118" s="40">
        <f>SUM(C118:N118)</f>
        <v>3086</v>
      </c>
    </row>
    <row r="119" spans="1:15" x14ac:dyDescent="0.2">
      <c r="A119" s="2"/>
      <c r="B119" s="43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</row>
    <row r="120" spans="1:15" x14ac:dyDescent="0.2">
      <c r="A120" s="3"/>
      <c r="B120" s="39" t="s">
        <v>3</v>
      </c>
      <c r="C120" s="39" t="s">
        <v>4</v>
      </c>
      <c r="D120" s="39" t="s">
        <v>5</v>
      </c>
      <c r="E120" s="39" t="s">
        <v>6</v>
      </c>
      <c r="F120" s="39" t="s">
        <v>7</v>
      </c>
      <c r="G120" s="39" t="s">
        <v>8</v>
      </c>
      <c r="H120" s="39" t="s">
        <v>9</v>
      </c>
      <c r="I120" s="39" t="s">
        <v>10</v>
      </c>
      <c r="J120" s="39" t="s">
        <v>11</v>
      </c>
      <c r="K120" s="39" t="s">
        <v>12</v>
      </c>
      <c r="L120" s="39" t="s">
        <v>13</v>
      </c>
      <c r="M120" s="39" t="s">
        <v>14</v>
      </c>
      <c r="N120" s="39" t="s">
        <v>15</v>
      </c>
      <c r="O120" s="39" t="s">
        <v>16</v>
      </c>
    </row>
    <row r="121" spans="1:15" x14ac:dyDescent="0.2">
      <c r="A121" s="5"/>
      <c r="B121" s="42" t="s">
        <v>17</v>
      </c>
      <c r="C121" s="40">
        <v>168</v>
      </c>
      <c r="D121" s="46">
        <v>208</v>
      </c>
      <c r="E121" s="40">
        <v>284</v>
      </c>
      <c r="F121" s="40">
        <v>483</v>
      </c>
      <c r="G121" s="40">
        <v>114</v>
      </c>
      <c r="H121" s="40">
        <v>522</v>
      </c>
      <c r="I121" s="40">
        <v>631</v>
      </c>
      <c r="J121" s="40">
        <v>43</v>
      </c>
      <c r="K121" s="40"/>
      <c r="L121" s="40"/>
      <c r="M121" s="40"/>
      <c r="N121" s="40"/>
      <c r="O121" s="40">
        <f>SUM(C121:N121)</f>
        <v>2453</v>
      </c>
    </row>
    <row r="122" spans="1:15" x14ac:dyDescent="0.2">
      <c r="A122" s="30" t="s">
        <v>37</v>
      </c>
      <c r="B122" s="42" t="s">
        <v>19</v>
      </c>
      <c r="C122" s="40">
        <v>395</v>
      </c>
      <c r="D122" s="46">
        <v>199</v>
      </c>
      <c r="E122" s="40">
        <v>274</v>
      </c>
      <c r="F122" s="40">
        <v>543</v>
      </c>
      <c r="G122" s="40">
        <v>107</v>
      </c>
      <c r="H122" s="40">
        <v>329</v>
      </c>
      <c r="I122" s="40">
        <v>644</v>
      </c>
      <c r="J122" s="40">
        <v>71</v>
      </c>
      <c r="K122" s="40"/>
      <c r="L122" s="40"/>
      <c r="M122" s="40"/>
      <c r="N122" s="40"/>
      <c r="O122" s="40">
        <f>SUM(C122:N122)</f>
        <v>2562</v>
      </c>
    </row>
    <row r="123" spans="1:15" x14ac:dyDescent="0.2">
      <c r="A123" s="29" t="s">
        <v>28</v>
      </c>
      <c r="B123" s="42" t="s">
        <v>16</v>
      </c>
      <c r="C123" s="40">
        <f>SUM(C121:C122)</f>
        <v>563</v>
      </c>
      <c r="D123" s="40">
        <f>SUM(D121:D122)</f>
        <v>407</v>
      </c>
      <c r="E123" s="40">
        <f>SUM(E121:E122)</f>
        <v>558</v>
      </c>
      <c r="F123" s="40">
        <f>SUM(F121:F122)</f>
        <v>1026</v>
      </c>
      <c r="G123" s="40">
        <f t="shared" ref="G123" si="39">SUM(G121:G122)</f>
        <v>221</v>
      </c>
      <c r="H123" s="40">
        <f t="shared" ref="H123:N123" si="40">SUM(H121:H122)</f>
        <v>851</v>
      </c>
      <c r="I123" s="40">
        <f t="shared" si="40"/>
        <v>1275</v>
      </c>
      <c r="J123" s="40">
        <f t="shared" si="40"/>
        <v>114</v>
      </c>
      <c r="K123" s="40">
        <f t="shared" si="40"/>
        <v>0</v>
      </c>
      <c r="L123" s="40">
        <f t="shared" si="40"/>
        <v>0</v>
      </c>
      <c r="M123" s="40">
        <f t="shared" si="40"/>
        <v>0</v>
      </c>
      <c r="N123" s="40">
        <f t="shared" si="40"/>
        <v>0</v>
      </c>
      <c r="O123" s="40">
        <f>SUM(C123:N123)</f>
        <v>5015</v>
      </c>
    </row>
    <row r="124" spans="1:15" x14ac:dyDescent="0.2">
      <c r="A124" s="5"/>
      <c r="B124" s="42" t="s">
        <v>20</v>
      </c>
      <c r="C124" s="40">
        <v>133</v>
      </c>
      <c r="D124" s="40">
        <v>121</v>
      </c>
      <c r="E124" s="40">
        <v>165</v>
      </c>
      <c r="F124" s="40">
        <v>101</v>
      </c>
      <c r="G124" s="40">
        <v>76</v>
      </c>
      <c r="H124" s="40">
        <v>68</v>
      </c>
      <c r="I124" s="40">
        <v>73</v>
      </c>
      <c r="J124" s="40">
        <v>42</v>
      </c>
      <c r="K124" s="40"/>
      <c r="L124" s="40"/>
      <c r="M124" s="40"/>
      <c r="N124" s="40"/>
      <c r="O124" s="40">
        <f>SUM(C124:N124)</f>
        <v>779</v>
      </c>
    </row>
    <row r="125" spans="1:15" x14ac:dyDescent="0.2">
      <c r="A125" s="2"/>
      <c r="B125" s="43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</row>
    <row r="126" spans="1:15" x14ac:dyDescent="0.2">
      <c r="A126" s="3"/>
      <c r="B126" s="39" t="s">
        <v>3</v>
      </c>
      <c r="C126" s="39" t="s">
        <v>4</v>
      </c>
      <c r="D126" s="39" t="s">
        <v>5</v>
      </c>
      <c r="E126" s="39" t="s">
        <v>6</v>
      </c>
      <c r="F126" s="39" t="s">
        <v>7</v>
      </c>
      <c r="G126" s="39" t="s">
        <v>8</v>
      </c>
      <c r="H126" s="39" t="s">
        <v>9</v>
      </c>
      <c r="I126" s="39" t="s">
        <v>10</v>
      </c>
      <c r="J126" s="39" t="s">
        <v>11</v>
      </c>
      <c r="K126" s="39" t="s">
        <v>12</v>
      </c>
      <c r="L126" s="39" t="s">
        <v>13</v>
      </c>
      <c r="M126" s="39" t="s">
        <v>14</v>
      </c>
      <c r="N126" s="39" t="s">
        <v>15</v>
      </c>
      <c r="O126" s="39" t="s">
        <v>16</v>
      </c>
    </row>
    <row r="127" spans="1:15" x14ac:dyDescent="0.2">
      <c r="A127" s="5"/>
      <c r="B127" s="42" t="s">
        <v>17</v>
      </c>
      <c r="C127" s="40">
        <v>673</v>
      </c>
      <c r="D127" s="46">
        <v>686</v>
      </c>
      <c r="E127" s="40">
        <v>1006</v>
      </c>
      <c r="F127" s="40">
        <v>857</v>
      </c>
      <c r="G127" s="40">
        <v>1133</v>
      </c>
      <c r="H127" s="40">
        <v>1044</v>
      </c>
      <c r="I127" s="40">
        <v>1138</v>
      </c>
      <c r="J127" s="40">
        <v>870</v>
      </c>
      <c r="K127" s="40"/>
      <c r="L127" s="40"/>
      <c r="M127" s="40"/>
      <c r="N127" s="40"/>
      <c r="O127" s="40">
        <f>SUM(C127:N127)</f>
        <v>7407</v>
      </c>
    </row>
    <row r="128" spans="1:15" x14ac:dyDescent="0.2">
      <c r="A128" s="30" t="s">
        <v>38</v>
      </c>
      <c r="B128" s="42" t="s">
        <v>19</v>
      </c>
      <c r="C128" s="40">
        <v>1070</v>
      </c>
      <c r="D128" s="46">
        <v>700</v>
      </c>
      <c r="E128" s="40">
        <v>894</v>
      </c>
      <c r="F128" s="40">
        <v>983</v>
      </c>
      <c r="G128" s="40">
        <v>940</v>
      </c>
      <c r="H128" s="40">
        <v>926</v>
      </c>
      <c r="I128" s="40">
        <v>1002</v>
      </c>
      <c r="J128" s="40">
        <v>1164</v>
      </c>
      <c r="K128" s="40"/>
      <c r="L128" s="40"/>
      <c r="M128" s="40"/>
      <c r="N128" s="40"/>
      <c r="O128" s="40">
        <f>SUM(C128:N128)</f>
        <v>7679</v>
      </c>
    </row>
    <row r="129" spans="1:15" x14ac:dyDescent="0.2">
      <c r="A129" s="29" t="s">
        <v>29</v>
      </c>
      <c r="B129" s="42" t="s">
        <v>16</v>
      </c>
      <c r="C129" s="40">
        <f>SUM(C127:C128)</f>
        <v>1743</v>
      </c>
      <c r="D129" s="40">
        <f>SUM(D127:D128)</f>
        <v>1386</v>
      </c>
      <c r="E129" s="40">
        <f>SUM(E127:E128)</f>
        <v>1900</v>
      </c>
      <c r="F129" s="40">
        <f>SUM(F127:F128)</f>
        <v>1840</v>
      </c>
      <c r="G129" s="40">
        <f t="shared" ref="G129" si="41">SUM(G127:G128)</f>
        <v>2073</v>
      </c>
      <c r="H129" s="40">
        <f t="shared" ref="H129:N129" si="42">SUM(H127:H128)</f>
        <v>1970</v>
      </c>
      <c r="I129" s="40">
        <f t="shared" si="42"/>
        <v>2140</v>
      </c>
      <c r="J129" s="40">
        <f t="shared" si="42"/>
        <v>2034</v>
      </c>
      <c r="K129" s="40">
        <f t="shared" si="42"/>
        <v>0</v>
      </c>
      <c r="L129" s="40">
        <f t="shared" si="42"/>
        <v>0</v>
      </c>
      <c r="M129" s="40">
        <f t="shared" si="42"/>
        <v>0</v>
      </c>
      <c r="N129" s="40">
        <f t="shared" si="42"/>
        <v>0</v>
      </c>
      <c r="O129" s="40">
        <f>SUM(C129:N129)</f>
        <v>15086</v>
      </c>
    </row>
    <row r="130" spans="1:15" x14ac:dyDescent="0.2">
      <c r="A130" s="5"/>
      <c r="B130" s="42" t="s">
        <v>20</v>
      </c>
      <c r="C130" s="40">
        <v>66</v>
      </c>
      <c r="D130" s="40">
        <v>69</v>
      </c>
      <c r="E130" s="40">
        <v>88</v>
      </c>
      <c r="F130" s="40">
        <v>74</v>
      </c>
      <c r="G130" s="40">
        <v>74</v>
      </c>
      <c r="H130" s="40">
        <v>70</v>
      </c>
      <c r="I130" s="40">
        <v>88</v>
      </c>
      <c r="J130" s="40">
        <v>82</v>
      </c>
      <c r="K130" s="40"/>
      <c r="L130" s="40"/>
      <c r="M130" s="40"/>
      <c r="N130" s="40"/>
      <c r="O130" s="40">
        <f>SUM(C130:N130)</f>
        <v>611</v>
      </c>
    </row>
    <row r="131" spans="1:15" x14ac:dyDescent="0.2">
      <c r="A131" s="2"/>
      <c r="B131" s="43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</row>
    <row r="132" spans="1:15" x14ac:dyDescent="0.2">
      <c r="A132" s="3"/>
      <c r="B132" s="39" t="s">
        <v>3</v>
      </c>
      <c r="C132" s="39" t="s">
        <v>4</v>
      </c>
      <c r="D132" s="39" t="s">
        <v>5</v>
      </c>
      <c r="E132" s="39" t="s">
        <v>6</v>
      </c>
      <c r="F132" s="39" t="s">
        <v>7</v>
      </c>
      <c r="G132" s="39" t="s">
        <v>8</v>
      </c>
      <c r="H132" s="39" t="s">
        <v>9</v>
      </c>
      <c r="I132" s="39" t="s">
        <v>10</v>
      </c>
      <c r="J132" s="39" t="s">
        <v>11</v>
      </c>
      <c r="K132" s="39" t="s">
        <v>12</v>
      </c>
      <c r="L132" s="39" t="s">
        <v>13</v>
      </c>
      <c r="M132" s="39" t="s">
        <v>14</v>
      </c>
      <c r="N132" s="39" t="s">
        <v>15</v>
      </c>
      <c r="O132" s="39" t="s">
        <v>16</v>
      </c>
    </row>
    <row r="133" spans="1:15" x14ac:dyDescent="0.2">
      <c r="A133" s="5"/>
      <c r="B133" s="42" t="s">
        <v>17</v>
      </c>
      <c r="C133" s="40">
        <v>322</v>
      </c>
      <c r="D133" s="46">
        <v>202</v>
      </c>
      <c r="E133" s="40">
        <v>257</v>
      </c>
      <c r="F133" s="40">
        <v>202</v>
      </c>
      <c r="G133" s="40">
        <v>148</v>
      </c>
      <c r="H133" s="40">
        <v>131</v>
      </c>
      <c r="I133" s="40">
        <v>167</v>
      </c>
      <c r="J133" s="40">
        <v>183</v>
      </c>
      <c r="K133" s="40"/>
      <c r="L133" s="40"/>
      <c r="M133" s="40"/>
      <c r="N133" s="40"/>
      <c r="O133" s="40">
        <f>SUM(C133:N133)</f>
        <v>1612</v>
      </c>
    </row>
    <row r="134" spans="1:15" x14ac:dyDescent="0.2">
      <c r="A134" s="30" t="s">
        <v>39</v>
      </c>
      <c r="B134" s="42" t="s">
        <v>19</v>
      </c>
      <c r="C134" s="40">
        <v>287</v>
      </c>
      <c r="D134" s="46">
        <v>183</v>
      </c>
      <c r="E134" s="40">
        <v>253</v>
      </c>
      <c r="F134" s="40">
        <v>196</v>
      </c>
      <c r="G134" s="40">
        <v>133</v>
      </c>
      <c r="H134" s="40">
        <v>136</v>
      </c>
      <c r="I134" s="40">
        <v>156</v>
      </c>
      <c r="J134" s="40">
        <v>213</v>
      </c>
      <c r="K134" s="40"/>
      <c r="L134" s="40"/>
      <c r="M134" s="40"/>
      <c r="N134" s="40"/>
      <c r="O134" s="40">
        <f>SUM(C134:N134)</f>
        <v>1557</v>
      </c>
    </row>
    <row r="135" spans="1:15" x14ac:dyDescent="0.2">
      <c r="A135" s="30" t="s">
        <v>40</v>
      </c>
      <c r="B135" s="42" t="s">
        <v>16</v>
      </c>
      <c r="C135" s="40">
        <f>SUM(C133:C134)</f>
        <v>609</v>
      </c>
      <c r="D135" s="40">
        <f>SUM(D133:D134)</f>
        <v>385</v>
      </c>
      <c r="E135" s="40">
        <f>SUM(E133:E134)</f>
        <v>510</v>
      </c>
      <c r="F135" s="40">
        <f>SUM(F133:F134)</f>
        <v>398</v>
      </c>
      <c r="G135" s="40">
        <f t="shared" ref="G135" si="43">SUM(G133:G134)</f>
        <v>281</v>
      </c>
      <c r="H135" s="40">
        <f t="shared" ref="H135:N135" si="44">SUM(H133:H134)</f>
        <v>267</v>
      </c>
      <c r="I135" s="40">
        <f t="shared" si="44"/>
        <v>323</v>
      </c>
      <c r="J135" s="40">
        <f t="shared" si="44"/>
        <v>396</v>
      </c>
      <c r="K135" s="40">
        <f t="shared" si="44"/>
        <v>0</v>
      </c>
      <c r="L135" s="40">
        <f t="shared" si="44"/>
        <v>0</v>
      </c>
      <c r="M135" s="40">
        <f t="shared" si="44"/>
        <v>0</v>
      </c>
      <c r="N135" s="40">
        <f t="shared" si="44"/>
        <v>0</v>
      </c>
      <c r="O135" s="40">
        <f>SUM(C135:N135)</f>
        <v>3169</v>
      </c>
    </row>
    <row r="136" spans="1:15" x14ac:dyDescent="0.2">
      <c r="A136" s="30" t="s">
        <v>30</v>
      </c>
      <c r="B136" s="42" t="s">
        <v>20</v>
      </c>
      <c r="C136" s="40">
        <v>309</v>
      </c>
      <c r="D136" s="40">
        <v>279</v>
      </c>
      <c r="E136" s="40">
        <v>263</v>
      </c>
      <c r="F136" s="40">
        <v>172</v>
      </c>
      <c r="G136" s="40">
        <v>225</v>
      </c>
      <c r="H136" s="40">
        <v>180</v>
      </c>
      <c r="I136" s="40">
        <v>193</v>
      </c>
      <c r="J136" s="40">
        <v>201</v>
      </c>
      <c r="K136" s="40"/>
      <c r="L136" s="40"/>
      <c r="M136" s="40"/>
      <c r="N136" s="40"/>
      <c r="O136" s="40">
        <f>SUM(C136:N136)</f>
        <v>1822</v>
      </c>
    </row>
    <row r="137" spans="1:15" x14ac:dyDescent="0.2">
      <c r="A137" s="2"/>
      <c r="B137" s="43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</row>
    <row r="138" spans="1:15" x14ac:dyDescent="0.2">
      <c r="A138" s="3"/>
      <c r="B138" s="39" t="s">
        <v>3</v>
      </c>
      <c r="C138" s="39" t="s">
        <v>4</v>
      </c>
      <c r="D138" s="39" t="s">
        <v>5</v>
      </c>
      <c r="E138" s="39" t="s">
        <v>6</v>
      </c>
      <c r="F138" s="39" t="s">
        <v>7</v>
      </c>
      <c r="G138" s="39" t="s">
        <v>8</v>
      </c>
      <c r="H138" s="39" t="s">
        <v>9</v>
      </c>
      <c r="I138" s="39" t="s">
        <v>10</v>
      </c>
      <c r="J138" s="39" t="s">
        <v>11</v>
      </c>
      <c r="K138" s="39" t="s">
        <v>12</v>
      </c>
      <c r="L138" s="39" t="s">
        <v>13</v>
      </c>
      <c r="M138" s="39" t="s">
        <v>14</v>
      </c>
      <c r="N138" s="39" t="s">
        <v>15</v>
      </c>
      <c r="O138" s="39" t="s">
        <v>16</v>
      </c>
    </row>
    <row r="139" spans="1:15" x14ac:dyDescent="0.2">
      <c r="A139" s="5"/>
      <c r="B139" s="42" t="s">
        <v>17</v>
      </c>
      <c r="C139" s="40">
        <v>23</v>
      </c>
      <c r="D139" s="46">
        <v>19</v>
      </c>
      <c r="E139" s="40">
        <v>43</v>
      </c>
      <c r="F139" s="40">
        <v>24</v>
      </c>
      <c r="G139" s="40">
        <v>12</v>
      </c>
      <c r="H139" s="40">
        <v>32</v>
      </c>
      <c r="I139" s="40">
        <v>8</v>
      </c>
      <c r="J139" s="40">
        <v>7</v>
      </c>
      <c r="K139" s="40"/>
      <c r="L139" s="40"/>
      <c r="M139" s="40"/>
      <c r="N139" s="40"/>
      <c r="O139" s="40">
        <f>SUM(C139:N139)</f>
        <v>168</v>
      </c>
    </row>
    <row r="140" spans="1:15" x14ac:dyDescent="0.2">
      <c r="A140" s="30" t="s">
        <v>41</v>
      </c>
      <c r="B140" s="42" t="s">
        <v>19</v>
      </c>
      <c r="C140" s="40">
        <v>49</v>
      </c>
      <c r="D140" s="46">
        <v>19</v>
      </c>
      <c r="E140" s="40">
        <v>51</v>
      </c>
      <c r="F140" s="40">
        <v>25</v>
      </c>
      <c r="G140" s="40">
        <v>19</v>
      </c>
      <c r="H140" s="40">
        <v>6</v>
      </c>
      <c r="I140" s="40">
        <v>4</v>
      </c>
      <c r="J140" s="40">
        <v>0</v>
      </c>
      <c r="K140" s="40"/>
      <c r="L140" s="40"/>
      <c r="M140" s="40"/>
      <c r="N140" s="40"/>
      <c r="O140" s="40">
        <f>SUM(C140:N140)</f>
        <v>173</v>
      </c>
    </row>
    <row r="141" spans="1:15" x14ac:dyDescent="0.2">
      <c r="A141" s="30" t="s">
        <v>31</v>
      </c>
      <c r="B141" s="42" t="s">
        <v>16</v>
      </c>
      <c r="C141" s="40">
        <f>SUM(C139:C140)</f>
        <v>72</v>
      </c>
      <c r="D141" s="40">
        <f>SUM(D139:D140)</f>
        <v>38</v>
      </c>
      <c r="E141" s="40">
        <f>SUM(E139:E140)</f>
        <v>94</v>
      </c>
      <c r="F141" s="40">
        <f>SUM(F139:F140)</f>
        <v>49</v>
      </c>
      <c r="G141" s="40">
        <f t="shared" ref="G141" si="45">SUM(G139:G140)</f>
        <v>31</v>
      </c>
      <c r="H141" s="40">
        <f t="shared" ref="H141:N141" si="46">SUM(H139:H140)</f>
        <v>38</v>
      </c>
      <c r="I141" s="40">
        <f t="shared" si="46"/>
        <v>12</v>
      </c>
      <c r="J141" s="40">
        <f t="shared" si="46"/>
        <v>7</v>
      </c>
      <c r="K141" s="40">
        <f t="shared" si="46"/>
        <v>0</v>
      </c>
      <c r="L141" s="40">
        <f t="shared" si="46"/>
        <v>0</v>
      </c>
      <c r="M141" s="40">
        <f t="shared" si="46"/>
        <v>0</v>
      </c>
      <c r="N141" s="40">
        <f t="shared" si="46"/>
        <v>0</v>
      </c>
      <c r="O141" s="40">
        <f>SUM(C141:N141)</f>
        <v>341</v>
      </c>
    </row>
    <row r="142" spans="1:15" x14ac:dyDescent="0.2">
      <c r="A142" s="5"/>
      <c r="B142" s="42" t="s">
        <v>20</v>
      </c>
      <c r="C142" s="40">
        <v>28</v>
      </c>
      <c r="D142" s="40">
        <v>18</v>
      </c>
      <c r="E142" s="40">
        <v>15</v>
      </c>
      <c r="F142" s="40">
        <v>17</v>
      </c>
      <c r="G142" s="40">
        <v>5</v>
      </c>
      <c r="H142" s="40">
        <v>15</v>
      </c>
      <c r="I142" s="40">
        <v>5</v>
      </c>
      <c r="J142" s="40">
        <v>2</v>
      </c>
      <c r="K142" s="40"/>
      <c r="L142" s="40"/>
      <c r="M142" s="40"/>
      <c r="N142" s="40"/>
      <c r="O142" s="40">
        <f>SUM(C142:N142)</f>
        <v>105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47">+C56+C105</f>
        <v>509215</v>
      </c>
      <c r="D152" s="11">
        <f t="shared" si="47"/>
        <v>408474</v>
      </c>
      <c r="E152" s="11">
        <f t="shared" si="47"/>
        <v>454561</v>
      </c>
      <c r="F152" s="11">
        <f t="shared" si="47"/>
        <v>445161</v>
      </c>
      <c r="G152" s="11">
        <f t="shared" si="47"/>
        <v>446701</v>
      </c>
      <c r="H152" s="11">
        <f t="shared" si="47"/>
        <v>489521</v>
      </c>
      <c r="I152" s="11">
        <f t="shared" si="47"/>
        <v>552831</v>
      </c>
      <c r="J152" s="11">
        <f t="shared" si="47"/>
        <v>523976</v>
      </c>
      <c r="K152" s="11">
        <f t="shared" si="47"/>
        <v>0</v>
      </c>
      <c r="L152" s="11">
        <f t="shared" si="47"/>
        <v>0</v>
      </c>
      <c r="M152" s="11">
        <f t="shared" si="47"/>
        <v>0</v>
      </c>
      <c r="N152" s="11">
        <f t="shared" si="47"/>
        <v>0</v>
      </c>
      <c r="O152" s="8"/>
    </row>
    <row r="153" spans="2:15" x14ac:dyDescent="0.2">
      <c r="B153" s="9" t="s">
        <v>26</v>
      </c>
      <c r="C153" s="11">
        <f t="shared" ref="C153:N153" si="48">+C62+C111</f>
        <v>114916</v>
      </c>
      <c r="D153" s="11">
        <f t="shared" si="48"/>
        <v>110256</v>
      </c>
      <c r="E153" s="11">
        <f t="shared" si="48"/>
        <v>119137</v>
      </c>
      <c r="F153" s="11">
        <f t="shared" si="48"/>
        <v>90998</v>
      </c>
      <c r="G153" s="11">
        <f t="shared" si="48"/>
        <v>49909</v>
      </c>
      <c r="H153" s="11">
        <f t="shared" si="48"/>
        <v>45732</v>
      </c>
      <c r="I153" s="11">
        <f t="shared" si="48"/>
        <v>58381</v>
      </c>
      <c r="J153" s="11">
        <f t="shared" si="48"/>
        <v>53355</v>
      </c>
      <c r="K153" s="11">
        <f t="shared" si="48"/>
        <v>0</v>
      </c>
      <c r="L153" s="11">
        <f t="shared" si="48"/>
        <v>0</v>
      </c>
      <c r="M153" s="11">
        <f t="shared" si="48"/>
        <v>0</v>
      </c>
      <c r="N153" s="11">
        <f t="shared" si="48"/>
        <v>0</v>
      </c>
      <c r="O153" s="8"/>
    </row>
    <row r="154" spans="2:15" x14ac:dyDescent="0.2">
      <c r="B154" s="9" t="s">
        <v>27</v>
      </c>
      <c r="C154" s="11">
        <f t="shared" ref="C154:N154" si="49">+C68+C117</f>
        <v>931933</v>
      </c>
      <c r="D154" s="11">
        <f t="shared" si="49"/>
        <v>894698</v>
      </c>
      <c r="E154" s="11">
        <f t="shared" si="49"/>
        <v>1020873</v>
      </c>
      <c r="F154" s="11">
        <f t="shared" si="49"/>
        <v>894451</v>
      </c>
      <c r="G154" s="11">
        <f t="shared" si="49"/>
        <v>801856</v>
      </c>
      <c r="H154" s="11">
        <f t="shared" si="49"/>
        <v>858659</v>
      </c>
      <c r="I154" s="11">
        <f t="shared" si="49"/>
        <v>931105</v>
      </c>
      <c r="J154" s="11">
        <f t="shared" si="49"/>
        <v>806753</v>
      </c>
      <c r="K154" s="11">
        <f t="shared" si="49"/>
        <v>0</v>
      </c>
      <c r="L154" s="11">
        <f t="shared" si="49"/>
        <v>0</v>
      </c>
      <c r="M154" s="11">
        <f t="shared" si="49"/>
        <v>0</v>
      </c>
      <c r="N154" s="11">
        <f t="shared" si="49"/>
        <v>0</v>
      </c>
      <c r="O154" s="8"/>
    </row>
    <row r="155" spans="2:15" x14ac:dyDescent="0.2">
      <c r="B155" s="9" t="s">
        <v>28</v>
      </c>
      <c r="C155" s="11">
        <f t="shared" ref="C155:N155" si="50">+C74+C123</f>
        <v>16298</v>
      </c>
      <c r="D155" s="11">
        <f t="shared" si="50"/>
        <v>15749</v>
      </c>
      <c r="E155" s="11">
        <f t="shared" si="50"/>
        <v>18511</v>
      </c>
      <c r="F155" s="11">
        <f t="shared" si="50"/>
        <v>10809</v>
      </c>
      <c r="G155" s="11">
        <f t="shared" si="50"/>
        <v>7119</v>
      </c>
      <c r="H155" s="11">
        <f t="shared" si="50"/>
        <v>8303</v>
      </c>
      <c r="I155" s="11">
        <f t="shared" si="50"/>
        <v>12242</v>
      </c>
      <c r="J155" s="11">
        <f>+J74+J123</f>
        <v>12432</v>
      </c>
      <c r="K155" s="11">
        <f t="shared" si="50"/>
        <v>0</v>
      </c>
      <c r="L155" s="11">
        <f t="shared" si="50"/>
        <v>0</v>
      </c>
      <c r="M155" s="11">
        <f t="shared" si="50"/>
        <v>0</v>
      </c>
      <c r="N155" s="11">
        <f t="shared" si="50"/>
        <v>0</v>
      </c>
      <c r="O155" s="8"/>
    </row>
    <row r="156" spans="2:15" x14ac:dyDescent="0.2">
      <c r="B156" s="9" t="s">
        <v>29</v>
      </c>
      <c r="C156" s="11">
        <f t="shared" ref="C156:N156" si="51">+C80+C129</f>
        <v>187895</v>
      </c>
      <c r="D156" s="11">
        <f t="shared" si="51"/>
        <v>158277</v>
      </c>
      <c r="E156" s="11">
        <f t="shared" si="51"/>
        <v>183465</v>
      </c>
      <c r="F156" s="11">
        <f t="shared" si="51"/>
        <v>171716</v>
      </c>
      <c r="G156" s="11">
        <f t="shared" si="51"/>
        <v>178412</v>
      </c>
      <c r="H156" s="11">
        <f t="shared" si="51"/>
        <v>206564</v>
      </c>
      <c r="I156" s="11">
        <f t="shared" si="51"/>
        <v>237472</v>
      </c>
      <c r="J156" s="11">
        <f>+J80+J129</f>
        <v>235598</v>
      </c>
      <c r="K156" s="11">
        <f t="shared" si="51"/>
        <v>0</v>
      </c>
      <c r="L156" s="11">
        <f t="shared" si="51"/>
        <v>0</v>
      </c>
      <c r="M156" s="11">
        <f t="shared" si="51"/>
        <v>0</v>
      </c>
      <c r="N156" s="11">
        <f t="shared" si="51"/>
        <v>0</v>
      </c>
      <c r="O156" s="8"/>
    </row>
    <row r="157" spans="2:15" x14ac:dyDescent="0.2">
      <c r="B157" s="9" t="s">
        <v>30</v>
      </c>
      <c r="C157" s="11">
        <f t="shared" ref="C157:N157" si="52">+C86+C135</f>
        <v>7470</v>
      </c>
      <c r="D157" s="11">
        <f t="shared" si="52"/>
        <v>6065</v>
      </c>
      <c r="E157" s="11">
        <f t="shared" si="52"/>
        <v>3802</v>
      </c>
      <c r="F157" s="11">
        <f t="shared" si="52"/>
        <v>3522</v>
      </c>
      <c r="G157" s="11">
        <f t="shared" si="52"/>
        <v>3327</v>
      </c>
      <c r="H157" s="11">
        <f t="shared" si="52"/>
        <v>3544</v>
      </c>
      <c r="I157" s="11">
        <f t="shared" si="52"/>
        <v>4339</v>
      </c>
      <c r="J157" s="11">
        <f>+J86+J135</f>
        <v>4248</v>
      </c>
      <c r="K157" s="11">
        <f>+K86+K135</f>
        <v>0</v>
      </c>
      <c r="L157" s="11">
        <f t="shared" si="52"/>
        <v>0</v>
      </c>
      <c r="M157" s="11">
        <f t="shared" si="52"/>
        <v>0</v>
      </c>
      <c r="N157" s="11">
        <f t="shared" si="52"/>
        <v>0</v>
      </c>
      <c r="O157" s="8"/>
    </row>
    <row r="158" spans="2:15" x14ac:dyDescent="0.2">
      <c r="B158" s="9" t="s">
        <v>31</v>
      </c>
      <c r="C158" s="11">
        <f t="shared" ref="C158:N158" si="53">+C92+C141</f>
        <v>11162</v>
      </c>
      <c r="D158" s="11">
        <f t="shared" si="53"/>
        <v>12744</v>
      </c>
      <c r="E158" s="11">
        <f t="shared" si="53"/>
        <v>14383</v>
      </c>
      <c r="F158" s="11">
        <f t="shared" si="53"/>
        <v>9816</v>
      </c>
      <c r="G158" s="11">
        <f t="shared" si="53"/>
        <v>4685</v>
      </c>
      <c r="H158" s="11">
        <f t="shared" si="53"/>
        <v>3865</v>
      </c>
      <c r="I158" s="11">
        <f t="shared" si="53"/>
        <v>7655</v>
      </c>
      <c r="J158" s="11">
        <f t="shared" si="53"/>
        <v>9508</v>
      </c>
      <c r="K158" s="11">
        <f t="shared" si="53"/>
        <v>0</v>
      </c>
      <c r="L158" s="11">
        <f t="shared" si="53"/>
        <v>0</v>
      </c>
      <c r="M158" s="11">
        <f t="shared" si="53"/>
        <v>0</v>
      </c>
      <c r="N158" s="11">
        <f t="shared" si="53"/>
        <v>0</v>
      </c>
      <c r="O158" s="8"/>
    </row>
    <row r="175" spans="3:15" x14ac:dyDescent="0.2">
      <c r="O175" s="27"/>
    </row>
    <row r="176" spans="3:15" ht="14.25" x14ac:dyDescent="0.2">
      <c r="C176" s="34" t="s">
        <v>22</v>
      </c>
      <c r="D176" s="9" t="s">
        <v>84</v>
      </c>
      <c r="E176" s="9" t="s">
        <v>75</v>
      </c>
    </row>
    <row r="177" spans="3:9" x14ac:dyDescent="0.2">
      <c r="C177" s="9" t="s">
        <v>25</v>
      </c>
      <c r="D177" s="25">
        <v>3535762</v>
      </c>
      <c r="E177" s="25">
        <f>+O105+O56</f>
        <v>3830440</v>
      </c>
      <c r="H177" s="8"/>
    </row>
    <row r="178" spans="3:9" x14ac:dyDescent="0.2">
      <c r="C178" s="9" t="s">
        <v>26</v>
      </c>
      <c r="D178" s="25">
        <v>510240</v>
      </c>
      <c r="E178" s="25">
        <f>+O111+O62</f>
        <v>642684</v>
      </c>
      <c r="H178" s="8"/>
      <c r="I178" s="22"/>
    </row>
    <row r="179" spans="3:9" x14ac:dyDescent="0.2">
      <c r="C179" s="9" t="s">
        <v>27</v>
      </c>
      <c r="D179" s="25">
        <v>6491525</v>
      </c>
      <c r="E179" s="25">
        <f>+O117+O68</f>
        <v>7140328</v>
      </c>
      <c r="H179" s="8"/>
      <c r="I179" s="22"/>
    </row>
    <row r="180" spans="3:9" x14ac:dyDescent="0.2">
      <c r="C180" s="9" t="s">
        <v>28</v>
      </c>
      <c r="D180" s="25">
        <v>107351</v>
      </c>
      <c r="E180" s="25">
        <f>+O123+O74</f>
        <v>101463</v>
      </c>
      <c r="H180" s="8"/>
      <c r="I180" s="22"/>
    </row>
    <row r="181" spans="3:9" x14ac:dyDescent="0.2">
      <c r="C181" s="9" t="s">
        <v>29</v>
      </c>
      <c r="D181" s="25">
        <v>1397906</v>
      </c>
      <c r="E181" s="25">
        <f>+O129+O80</f>
        <v>1559399</v>
      </c>
      <c r="H181" s="8"/>
      <c r="I181" s="22"/>
    </row>
    <row r="182" spans="3:9" x14ac:dyDescent="0.2">
      <c r="C182" s="9" t="s">
        <v>30</v>
      </c>
      <c r="D182" s="25">
        <v>61813</v>
      </c>
      <c r="E182" s="25">
        <f>+O135+O86</f>
        <v>36317</v>
      </c>
      <c r="H182" s="8"/>
      <c r="I182" s="22"/>
    </row>
    <row r="183" spans="3:9" x14ac:dyDescent="0.2">
      <c r="C183" s="9" t="s">
        <v>31</v>
      </c>
      <c r="D183" s="25">
        <v>95609</v>
      </c>
      <c r="E183" s="25">
        <f>+O141+O92</f>
        <v>73818</v>
      </c>
      <c r="H183" s="8"/>
      <c r="I183" s="22"/>
    </row>
    <row r="184" spans="3:9" ht="13.5" thickBot="1" x14ac:dyDescent="0.25">
      <c r="C184" s="32" t="s">
        <v>85</v>
      </c>
      <c r="D184" s="33">
        <f>SUM(D177:D183)</f>
        <v>12200206</v>
      </c>
      <c r="E184" s="33">
        <f>SUM(E177:E183)</f>
        <v>13384449</v>
      </c>
      <c r="F184" s="23">
        <f>+E184/D184-1</f>
        <v>9.7067459352735419E-2</v>
      </c>
      <c r="I184" s="22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56" t="s">
        <v>76</v>
      </c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8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2382</v>
      </c>
      <c r="D201" s="10">
        <v>2488</v>
      </c>
      <c r="E201" s="10">
        <v>2974</v>
      </c>
      <c r="F201" s="10">
        <v>2605</v>
      </c>
      <c r="G201" s="10">
        <v>2383</v>
      </c>
      <c r="H201" s="10">
        <v>2222</v>
      </c>
      <c r="I201" s="10">
        <v>2154</v>
      </c>
      <c r="J201" s="10">
        <v>2441</v>
      </c>
      <c r="K201" s="10"/>
      <c r="L201" s="10"/>
      <c r="M201" s="10"/>
      <c r="N201" s="10"/>
      <c r="O201" s="6">
        <f>SUM(C201:N201)</f>
        <v>19649</v>
      </c>
    </row>
    <row r="202" spans="1:15" x14ac:dyDescent="0.2">
      <c r="A202" s="7" t="s">
        <v>59</v>
      </c>
      <c r="B202" s="5" t="s">
        <v>60</v>
      </c>
      <c r="C202" s="10">
        <v>2514</v>
      </c>
      <c r="D202" s="10">
        <v>2577</v>
      </c>
      <c r="E202" s="10">
        <v>3045</v>
      </c>
      <c r="F202" s="10">
        <v>2647</v>
      </c>
      <c r="G202" s="10">
        <v>2427</v>
      </c>
      <c r="H202" s="10">
        <v>2256</v>
      </c>
      <c r="I202" s="10">
        <v>2196</v>
      </c>
      <c r="J202" s="10">
        <v>2461</v>
      </c>
      <c r="K202" s="10"/>
      <c r="L202" s="10"/>
      <c r="M202" s="10"/>
      <c r="N202" s="10"/>
      <c r="O202" s="6">
        <f>SUM(C202:N202)</f>
        <v>20123</v>
      </c>
    </row>
    <row r="203" spans="1:15" x14ac:dyDescent="0.2">
      <c r="A203" s="5"/>
      <c r="B203" s="5" t="s">
        <v>16</v>
      </c>
      <c r="C203" s="10">
        <f>SUM(C201:C202)</f>
        <v>4896</v>
      </c>
      <c r="D203" s="10">
        <f t="shared" ref="D203:E203" si="54">SUM(D201:D202)</f>
        <v>5065</v>
      </c>
      <c r="E203" s="10">
        <f t="shared" si="54"/>
        <v>6019</v>
      </c>
      <c r="F203" s="6">
        <f>SUM(F201:F202)</f>
        <v>5252</v>
      </c>
      <c r="G203" s="6">
        <f>SUM(G201:G202)</f>
        <v>4810</v>
      </c>
      <c r="H203" s="38">
        <f t="shared" ref="H203:N203" si="55">SUM(H201:H202)</f>
        <v>4478</v>
      </c>
      <c r="I203" s="10">
        <f t="shared" si="55"/>
        <v>4350</v>
      </c>
      <c r="J203" s="10">
        <f t="shared" si="55"/>
        <v>4902</v>
      </c>
      <c r="K203" s="38">
        <f t="shared" si="55"/>
        <v>0</v>
      </c>
      <c r="L203" s="38">
        <f t="shared" si="55"/>
        <v>0</v>
      </c>
      <c r="M203" s="38">
        <f t="shared" si="55"/>
        <v>0</v>
      </c>
      <c r="N203" s="38">
        <f t="shared" si="55"/>
        <v>0</v>
      </c>
      <c r="O203" s="6">
        <f>SUM(O201:O202)</f>
        <v>39772</v>
      </c>
    </row>
    <row r="204" spans="1:15" x14ac:dyDescent="0.2">
      <c r="O204" s="12"/>
    </row>
    <row r="205" spans="1:15" x14ac:dyDescent="0.2">
      <c r="A205" s="55" t="s">
        <v>79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91</v>
      </c>
      <c r="D207" s="37">
        <v>77</v>
      </c>
      <c r="E207" s="10">
        <v>93</v>
      </c>
      <c r="F207" s="10">
        <v>54</v>
      </c>
      <c r="G207" s="10">
        <v>65</v>
      </c>
      <c r="H207" s="10">
        <v>54</v>
      </c>
      <c r="I207" s="10">
        <v>44</v>
      </c>
      <c r="J207" s="10">
        <v>55</v>
      </c>
      <c r="K207" s="10"/>
      <c r="L207" s="10"/>
      <c r="M207" s="10"/>
      <c r="N207" s="10"/>
      <c r="O207" s="6">
        <f>SUM(C207:N207)</f>
        <v>533</v>
      </c>
    </row>
    <row r="208" spans="1:15" x14ac:dyDescent="0.2">
      <c r="A208" s="7" t="s">
        <v>61</v>
      </c>
      <c r="B208" s="5" t="s">
        <v>60</v>
      </c>
      <c r="C208" s="10">
        <v>92</v>
      </c>
      <c r="D208" s="37">
        <v>74</v>
      </c>
      <c r="E208" s="10">
        <v>84</v>
      </c>
      <c r="F208" s="10">
        <v>56</v>
      </c>
      <c r="G208" s="10">
        <v>62</v>
      </c>
      <c r="H208" s="10">
        <v>50</v>
      </c>
      <c r="I208" s="10">
        <v>45</v>
      </c>
      <c r="J208" s="10">
        <v>54</v>
      </c>
      <c r="K208" s="10"/>
      <c r="L208" s="10"/>
      <c r="M208" s="10"/>
      <c r="N208" s="10"/>
      <c r="O208" s="6">
        <f>SUM(C208:N208)</f>
        <v>517</v>
      </c>
    </row>
    <row r="209" spans="1:15" x14ac:dyDescent="0.2">
      <c r="A209" s="5"/>
      <c r="B209" s="5" t="s">
        <v>16</v>
      </c>
      <c r="C209" s="6">
        <f>SUM(C207:C208)</f>
        <v>183</v>
      </c>
      <c r="D209" s="6">
        <f>SUM(D207:D208)</f>
        <v>151</v>
      </c>
      <c r="E209" s="6">
        <f>SUM(E207:E208)</f>
        <v>177</v>
      </c>
      <c r="F209" s="6">
        <f>SUM(F207:F208)</f>
        <v>110</v>
      </c>
      <c r="G209" s="6">
        <f>SUM(G207:G208)</f>
        <v>127</v>
      </c>
      <c r="H209" s="10">
        <f t="shared" ref="H209:N209" si="56">SUM(H207:H208)</f>
        <v>104</v>
      </c>
      <c r="I209" s="10">
        <f t="shared" si="56"/>
        <v>89</v>
      </c>
      <c r="J209" s="10">
        <f t="shared" si="56"/>
        <v>109</v>
      </c>
      <c r="K209" s="38">
        <f t="shared" si="56"/>
        <v>0</v>
      </c>
      <c r="L209" s="38">
        <f t="shared" si="56"/>
        <v>0</v>
      </c>
      <c r="M209" s="38">
        <f t="shared" si="56"/>
        <v>0</v>
      </c>
      <c r="N209" s="38">
        <f t="shared" si="56"/>
        <v>0</v>
      </c>
      <c r="O209" s="6">
        <f>SUM(O207:O208)</f>
        <v>1050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55" t="s">
        <v>80</v>
      </c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79</v>
      </c>
      <c r="D213" s="37">
        <v>85</v>
      </c>
      <c r="E213" s="10">
        <v>85</v>
      </c>
      <c r="F213" s="10">
        <v>84</v>
      </c>
      <c r="G213" s="10">
        <v>88</v>
      </c>
      <c r="H213" s="10">
        <v>83</v>
      </c>
      <c r="I213" s="10">
        <v>92</v>
      </c>
      <c r="J213" s="10">
        <v>89</v>
      </c>
      <c r="K213" s="10"/>
      <c r="L213" s="10"/>
      <c r="M213" s="10"/>
      <c r="N213" s="10"/>
      <c r="O213" s="6">
        <f>SUM(C213:N213)</f>
        <v>685</v>
      </c>
    </row>
    <row r="214" spans="1:15" x14ac:dyDescent="0.2">
      <c r="A214" s="7" t="s">
        <v>64</v>
      </c>
      <c r="B214" s="5" t="s">
        <v>60</v>
      </c>
      <c r="C214" s="10">
        <v>77</v>
      </c>
      <c r="D214" s="37">
        <v>83</v>
      </c>
      <c r="E214" s="10">
        <v>85</v>
      </c>
      <c r="F214" s="10">
        <v>84</v>
      </c>
      <c r="G214" s="10">
        <v>90</v>
      </c>
      <c r="H214" s="10">
        <v>83</v>
      </c>
      <c r="I214" s="10">
        <v>87</v>
      </c>
      <c r="J214" s="10">
        <v>87</v>
      </c>
      <c r="K214" s="10"/>
      <c r="L214" s="10"/>
      <c r="M214" s="10"/>
      <c r="N214" s="10"/>
      <c r="O214" s="6">
        <f>SUM(C214:N214)</f>
        <v>676</v>
      </c>
    </row>
    <row r="215" spans="1:15" x14ac:dyDescent="0.2">
      <c r="A215" s="7" t="s">
        <v>65</v>
      </c>
      <c r="B215" s="5" t="s">
        <v>16</v>
      </c>
      <c r="C215" s="10">
        <f>SUM(C213:C214)</f>
        <v>156</v>
      </c>
      <c r="D215" s="10">
        <f>SUM(D213:D214)</f>
        <v>168</v>
      </c>
      <c r="E215" s="10">
        <f>SUM(E213:E214)</f>
        <v>170</v>
      </c>
      <c r="F215" s="6">
        <f>SUM(F213:F214)</f>
        <v>168</v>
      </c>
      <c r="G215" s="6">
        <f>SUM(G213:G214)</f>
        <v>178</v>
      </c>
      <c r="H215" s="38">
        <f t="shared" ref="H215:N215" si="57">SUM(H213:H214)</f>
        <v>166</v>
      </c>
      <c r="I215" s="10">
        <f t="shared" si="57"/>
        <v>179</v>
      </c>
      <c r="J215" s="10">
        <f t="shared" si="57"/>
        <v>176</v>
      </c>
      <c r="K215" s="38">
        <f t="shared" si="57"/>
        <v>0</v>
      </c>
      <c r="L215" s="38">
        <f t="shared" si="57"/>
        <v>0</v>
      </c>
      <c r="M215" s="38">
        <f t="shared" si="57"/>
        <v>0</v>
      </c>
      <c r="N215" s="38">
        <f t="shared" si="57"/>
        <v>0</v>
      </c>
      <c r="O215" s="6">
        <f>SUM(O213:O214)</f>
        <v>1361</v>
      </c>
    </row>
    <row r="217" spans="1:15" x14ac:dyDescent="0.2">
      <c r="A217" s="55" t="s">
        <v>81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148</v>
      </c>
      <c r="D219" s="37">
        <v>148</v>
      </c>
      <c r="E219" s="10">
        <v>151</v>
      </c>
      <c r="F219" s="10">
        <v>154</v>
      </c>
      <c r="G219" s="10">
        <v>155</v>
      </c>
      <c r="H219" s="10">
        <v>147</v>
      </c>
      <c r="I219" s="10">
        <v>159</v>
      </c>
      <c r="J219" s="10">
        <v>153</v>
      </c>
      <c r="K219" s="10"/>
      <c r="L219" s="10"/>
      <c r="M219" s="10"/>
      <c r="N219" s="10"/>
      <c r="O219" s="6">
        <f>SUM(C219:N219)</f>
        <v>1215</v>
      </c>
    </row>
    <row r="220" spans="1:15" x14ac:dyDescent="0.2">
      <c r="A220" s="7" t="s">
        <v>64</v>
      </c>
      <c r="B220" s="5" t="s">
        <v>60</v>
      </c>
      <c r="C220" s="10">
        <v>146</v>
      </c>
      <c r="D220" s="37">
        <v>149</v>
      </c>
      <c r="E220" s="10">
        <v>152</v>
      </c>
      <c r="F220" s="10">
        <v>153</v>
      </c>
      <c r="G220" s="10">
        <v>155</v>
      </c>
      <c r="H220" s="10">
        <v>148</v>
      </c>
      <c r="I220" s="10">
        <v>165</v>
      </c>
      <c r="J220" s="10">
        <v>154</v>
      </c>
      <c r="K220" s="10"/>
      <c r="L220" s="10"/>
      <c r="M220" s="10"/>
      <c r="N220" s="10"/>
      <c r="O220" s="6">
        <f>SUM(C220:N220)</f>
        <v>1222</v>
      </c>
    </row>
    <row r="221" spans="1:15" x14ac:dyDescent="0.2">
      <c r="A221" s="7" t="s">
        <v>66</v>
      </c>
      <c r="B221" s="5" t="s">
        <v>16</v>
      </c>
      <c r="C221" s="10">
        <f>SUM(C219:C220)</f>
        <v>294</v>
      </c>
      <c r="D221" s="10">
        <f>SUM(D219:D220)</f>
        <v>297</v>
      </c>
      <c r="E221" s="10">
        <f>SUM(E219:E220)</f>
        <v>303</v>
      </c>
      <c r="F221" s="6">
        <f>SUM(F219:F220)</f>
        <v>307</v>
      </c>
      <c r="G221" s="6">
        <f>SUM(G219:G220)</f>
        <v>310</v>
      </c>
      <c r="H221" s="38">
        <f t="shared" ref="H221:N221" si="58">SUM(H219:H220)</f>
        <v>295</v>
      </c>
      <c r="I221" s="10">
        <f t="shared" si="58"/>
        <v>324</v>
      </c>
      <c r="J221" s="10">
        <f t="shared" si="58"/>
        <v>307</v>
      </c>
      <c r="K221" s="38">
        <f t="shared" si="58"/>
        <v>0</v>
      </c>
      <c r="L221" s="38">
        <f t="shared" si="58"/>
        <v>0</v>
      </c>
      <c r="M221" s="38">
        <f t="shared" si="58"/>
        <v>0</v>
      </c>
      <c r="N221" s="38">
        <f t="shared" si="58"/>
        <v>0</v>
      </c>
      <c r="O221" s="6">
        <f>SUM(O219:O220)</f>
        <v>2437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</row>
    <row r="226" spans="1:24" x14ac:dyDescent="0.2">
      <c r="A226" s="31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5">
      <c r="A231" s="1" t="s">
        <v>72</v>
      </c>
      <c r="H231" s="50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</row>
    <row r="232" spans="1:24" ht="15.75" x14ac:dyDescent="0.2">
      <c r="A232" s="1" t="s">
        <v>73</v>
      </c>
      <c r="F232" s="36"/>
    </row>
    <row r="233" spans="1:24" ht="15.75" x14ac:dyDescent="0.2">
      <c r="A233" s="1" t="s">
        <v>74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</row>
    <row r="234" spans="1:24" ht="15.75" x14ac:dyDescent="0.2">
      <c r="O234" s="36"/>
    </row>
    <row r="238" spans="1:24" ht="14.25" x14ac:dyDescent="0.2">
      <c r="A238" s="26"/>
    </row>
  </sheetData>
  <mergeCells count="15"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2" ma:contentTypeDescription="Crear nuevo documento." ma:contentTypeScope="" ma:versionID="781a0ba50e5220d6825e2e0ba07d2ecd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52d782b37cb9e113bd897ddfe6e75600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A2CEFC-F754-4B66-94DD-398ED0454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2024-09-09T15:22:39Z</cp:lastPrinted>
  <dcterms:created xsi:type="dcterms:W3CDTF">2019-02-07T13:08:48Z</dcterms:created>
  <dcterms:modified xsi:type="dcterms:W3CDTF">2024-09-09T15:24:11Z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