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50" yWindow="-210" windowWidth="11040" windowHeight="9285"/>
  </bookViews>
  <sheets>
    <sheet name="BG Transparencia " sheetId="1" r:id="rId1"/>
  </sheets>
  <definedNames>
    <definedName name="_xlnm.Print_Area" localSheetId="0">'BG Transparencia '!$A$1:$E$60</definedName>
  </definedNames>
  <calcPr calcId="145621"/>
</workbook>
</file>

<file path=xl/calcChain.xml><?xml version="1.0" encoding="utf-8"?>
<calcChain xmlns="http://schemas.openxmlformats.org/spreadsheetml/2006/main">
  <c r="E47" i="1" l="1"/>
  <c r="E41" i="1"/>
  <c r="E35" i="1"/>
  <c r="E25" i="1"/>
  <c r="E23" i="1"/>
  <c r="E39" i="1"/>
  <c r="E17" i="1"/>
  <c r="E48" i="1" l="1"/>
</calcChain>
</file>

<file path=xl/sharedStrings.xml><?xml version="1.0" encoding="utf-8"?>
<sst xmlns="http://schemas.openxmlformats.org/spreadsheetml/2006/main" count="40" uniqueCount="40">
  <si>
    <t>Balance General</t>
  </si>
  <si>
    <t>Al 29 de febrero 2024</t>
  </si>
  <si>
    <t xml:space="preserve"> (Valores en RD$)</t>
  </si>
  <si>
    <t>Activos</t>
  </si>
  <si>
    <t>Activos corrientes</t>
  </si>
  <si>
    <t xml:space="preserve">Efectivo y equivalente de efectivo </t>
  </si>
  <si>
    <t xml:space="preserve">Cuentas por cobrar a corto plazo </t>
  </si>
  <si>
    <t xml:space="preserve">Pagos anticipados </t>
  </si>
  <si>
    <t>Total activos corrientes</t>
  </si>
  <si>
    <t>Activos no corrientes</t>
  </si>
  <si>
    <t xml:space="preserve">Propiedad, planta y equipo neto </t>
  </si>
  <si>
    <t xml:space="preserve">Activos intangibles </t>
  </si>
  <si>
    <t xml:space="preserve">Otros activos no financieros </t>
  </si>
  <si>
    <t>Total activos no corrientes</t>
  </si>
  <si>
    <t>Total activos</t>
  </si>
  <si>
    <t>Pasivos corrientes</t>
  </si>
  <si>
    <t>Sobregiro bancario (Nota 21)</t>
  </si>
  <si>
    <t xml:space="preserve">Cuentas por pagar a corto plazo </t>
  </si>
  <si>
    <t xml:space="preserve"> Préstamos a corto plazo (Nota 23)</t>
  </si>
  <si>
    <t xml:space="preserve">Retenciones y acumulaciones por pagar </t>
  </si>
  <si>
    <t>Prestamos por Pagar</t>
  </si>
  <si>
    <t xml:space="preserve">Beneficios a empleados a corto plazo </t>
  </si>
  <si>
    <t xml:space="preserve">Otros pasivos corrientes </t>
  </si>
  <si>
    <t>Total pasivos corrientes</t>
  </si>
  <si>
    <t>Pasivos no corrientes</t>
  </si>
  <si>
    <t>Otros Pasivos No Corrientes</t>
  </si>
  <si>
    <t>Total pasivos no corrientes</t>
  </si>
  <si>
    <t>Total pasivos</t>
  </si>
  <si>
    <t xml:space="preserve">Activos Netos/Patrimonio </t>
  </si>
  <si>
    <t>Capital</t>
  </si>
  <si>
    <t xml:space="preserve">Resultados positivos (ahorro)/negativo (desahorro) </t>
  </si>
  <si>
    <t>Resultado acumulado</t>
  </si>
  <si>
    <t>Patrimonio Neto</t>
  </si>
  <si>
    <t>Total Activos Netos/Patrimonio mas Pasivos</t>
  </si>
  <si>
    <t xml:space="preserve">        Sofia Romero de Shephard</t>
  </si>
  <si>
    <t xml:space="preserve">    Orlando Sanchez</t>
  </si>
  <si>
    <t xml:space="preserve">                       Contadora</t>
  </si>
  <si>
    <t xml:space="preserve">    Enc. Depto. Contabilidad Interino</t>
  </si>
  <si>
    <t>Abel Taveras</t>
  </si>
  <si>
    <t>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</si>
</sst>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-&quot;_);_(@_)"/>
    <numFmt numFmtId="165" formatCode="_-* #,##0.00\ _€_-;\-* #,##0.00\ _€_-;_-* &quot;-&quot;??\ _€_-;_-@_-"/>
    <numFmt numFmtId="166" formatCode="_(* #,##0_);_(* \(#,##0\);_(* &quot;-&quot;??_);_(@_)"/>
    <numFmt numFmtId="167" formatCode="_(&quot;RD$&quot;* #,##0.00_);_(&quot;RD$&quot;* \(#,##0.00\);_(&quot;RD$&quot;* &quot;-&quot;??_);_(@_)"/>
    <numFmt numFmtId="168" formatCode="_-* #,##0.00\ _P_t_s_-;\-* #,##0.00\ _P_t_s_-;_-* &quot;-&quot;??\ _P_t_s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5"/>
      <color rgb="FF231F20"/>
      <name val="Times New Roman"/>
      <family val="1"/>
    </font>
    <font>
      <b/>
      <sz val="12"/>
      <name val="Times New Roman"/>
      <family val="1"/>
    </font>
    <font>
      <b/>
      <sz val="13"/>
      <color rgb="FF231F20"/>
      <name val="Times New Roman"/>
      <family val="1"/>
    </font>
    <font>
      <sz val="13"/>
      <color theme="1"/>
      <name val="Calibri"/>
      <family val="2"/>
      <scheme val="minor"/>
    </font>
    <font>
      <sz val="13"/>
      <color rgb="FF231F2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color rgb="FF231F20"/>
      <name val="Times New Roman"/>
      <family val="1"/>
    </font>
    <font>
      <sz val="12"/>
      <color theme="1"/>
      <name val="Times New Roman"/>
      <family val="1"/>
    </font>
    <font>
      <sz val="13"/>
      <name val="Times New Roman"/>
      <family val="1"/>
    </font>
    <font>
      <sz val="12.3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231F20"/>
      <name val="Times New Roman"/>
      <family val="1"/>
    </font>
    <font>
      <sz val="13"/>
      <color theme="1"/>
      <name val="Times New Roman"/>
      <family val="1"/>
    </font>
    <font>
      <sz val="1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61">
    <xf numFmtId="0" fontId="0" fillId="0" borderId="0" xfId="0"/>
    <xf numFmtId="0" fontId="3" fillId="2" borderId="0" xfId="0" applyFont="1" applyFill="1"/>
    <xf numFmtId="0" fontId="3" fillId="2" borderId="0" xfId="0" applyFont="1" applyFill="1" applyBorder="1"/>
    <xf numFmtId="164" fontId="4" fillId="0" borderId="0" xfId="0" applyNumberFormat="1" applyFont="1"/>
    <xf numFmtId="0" fontId="3" fillId="0" borderId="0" xfId="0" applyFont="1"/>
    <xf numFmtId="164" fontId="6" fillId="0" borderId="0" xfId="0" applyNumberFormat="1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vertical="center" wrapText="1"/>
    </xf>
    <xf numFmtId="164" fontId="4" fillId="0" borderId="0" xfId="0" applyNumberFormat="1" applyFont="1" applyBorder="1" applyAlignment="1">
      <alignment vertical="center" wrapText="1"/>
    </xf>
    <xf numFmtId="0" fontId="9" fillId="2" borderId="0" xfId="0" applyFont="1" applyFill="1" applyAlignment="1">
      <alignment horizontal="left" vertical="center" wrapText="1"/>
    </xf>
    <xf numFmtId="41" fontId="9" fillId="2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41" fontId="9" fillId="2" borderId="0" xfId="2" applyNumberFormat="1" applyFont="1" applyFill="1" applyAlignment="1">
      <alignment horizontal="center" vertical="center" wrapText="1"/>
    </xf>
    <xf numFmtId="41" fontId="9" fillId="2" borderId="1" xfId="2" applyNumberFormat="1" applyFont="1" applyFill="1" applyBorder="1" applyAlignment="1">
      <alignment horizontal="center" vertical="center" wrapText="1"/>
    </xf>
    <xf numFmtId="41" fontId="7" fillId="2" borderId="0" xfId="0" applyNumberFormat="1" applyFont="1" applyFill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164" fontId="12" fillId="0" borderId="0" xfId="0" applyNumberFormat="1" applyFont="1" applyFill="1" applyAlignment="1">
      <alignment horizontal="center" vertical="center" wrapText="1"/>
    </xf>
    <xf numFmtId="41" fontId="7" fillId="2" borderId="2" xfId="0" applyNumberFormat="1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 wrapText="1"/>
    </xf>
    <xf numFmtId="0" fontId="8" fillId="2" borderId="0" xfId="0" applyFont="1" applyFill="1"/>
    <xf numFmtId="0" fontId="7" fillId="2" borderId="0" xfId="0" applyFont="1" applyFill="1" applyAlignment="1">
      <alignment horizontal="left" vertical="center"/>
    </xf>
    <xf numFmtId="164" fontId="10" fillId="0" borderId="0" xfId="0" applyNumberFormat="1" applyFont="1" applyFill="1" applyAlignment="1">
      <alignment horizontal="center" vertical="center" wrapText="1"/>
    </xf>
    <xf numFmtId="166" fontId="13" fillId="2" borderId="0" xfId="1" applyNumberFormat="1" applyFont="1" applyFill="1" applyAlignment="1">
      <alignment horizontal="center" vertical="center" wrapText="1"/>
    </xf>
    <xf numFmtId="164" fontId="14" fillId="0" borderId="0" xfId="0" applyNumberFormat="1" applyFont="1" applyFill="1" applyAlignment="1">
      <alignment horizontal="center" vertical="center" wrapText="1"/>
    </xf>
    <xf numFmtId="41" fontId="15" fillId="2" borderId="0" xfId="2" applyNumberFormat="1" applyFont="1" applyFill="1" applyAlignment="1">
      <alignment horizontal="center" vertical="center" wrapText="1"/>
    </xf>
    <xf numFmtId="41" fontId="9" fillId="2" borderId="3" xfId="2" applyNumberFormat="1" applyFont="1" applyFill="1" applyBorder="1" applyAlignment="1">
      <alignment horizontal="center" vertical="center" wrapText="1"/>
    </xf>
    <xf numFmtId="41" fontId="7" fillId="2" borderId="4" xfId="0" applyNumberFormat="1" applyFont="1" applyFill="1" applyBorder="1" applyAlignment="1">
      <alignment horizontal="center" vertical="center" wrapText="1"/>
    </xf>
    <xf numFmtId="164" fontId="12" fillId="3" borderId="0" xfId="0" applyNumberFormat="1" applyFont="1" applyFill="1" applyAlignment="1">
      <alignment horizontal="center" vertical="center" wrapText="1"/>
    </xf>
    <xf numFmtId="0" fontId="16" fillId="2" borderId="0" xfId="0" applyFont="1" applyFill="1" applyAlignment="1">
      <alignment horizontal="left" vertical="center" wrapText="1"/>
    </xf>
    <xf numFmtId="41" fontId="9" fillId="2" borderId="0" xfId="0" applyNumberFormat="1" applyFont="1" applyFill="1" applyBorder="1" applyAlignment="1">
      <alignment horizontal="center" vertical="center" wrapText="1"/>
    </xf>
    <xf numFmtId="41" fontId="9" fillId="2" borderId="3" xfId="0" applyNumberFormat="1" applyFont="1" applyFill="1" applyBorder="1" applyAlignment="1">
      <alignment horizontal="center" vertical="center" wrapText="1"/>
    </xf>
    <xf numFmtId="0" fontId="17" fillId="2" borderId="0" xfId="0" applyFont="1" applyFill="1"/>
    <xf numFmtId="166" fontId="7" fillId="2" borderId="0" xfId="0" applyNumberFormat="1" applyFont="1" applyFill="1" applyAlignment="1">
      <alignment horizontal="center" vertical="center" wrapText="1"/>
    </xf>
    <xf numFmtId="164" fontId="2" fillId="0" borderId="0" xfId="0" applyNumberFormat="1" applyFont="1"/>
    <xf numFmtId="0" fontId="17" fillId="0" borderId="0" xfId="0" applyFont="1"/>
    <xf numFmtId="164" fontId="6" fillId="0" borderId="0" xfId="0" applyNumberFormat="1" applyFont="1" applyAlignment="1">
      <alignment horizontal="center" wrapText="1"/>
    </xf>
    <xf numFmtId="43" fontId="9" fillId="2" borderId="0" xfId="0" applyNumberFormat="1" applyFont="1" applyFill="1" applyAlignment="1">
      <alignment horizontal="center" vertical="center" wrapText="1"/>
    </xf>
    <xf numFmtId="0" fontId="18" fillId="2" borderId="0" xfId="0" applyFont="1" applyFill="1" applyAlignment="1"/>
    <xf numFmtId="164" fontId="6" fillId="0" borderId="0" xfId="0" applyNumberFormat="1" applyFont="1" applyAlignment="1">
      <alignment vertical="center" wrapText="1"/>
    </xf>
    <xf numFmtId="43" fontId="19" fillId="0" borderId="0" xfId="0" applyNumberFormat="1" applyFont="1" applyAlignment="1">
      <alignment vertical="center" wrapText="1"/>
    </xf>
    <xf numFmtId="43" fontId="20" fillId="0" borderId="0" xfId="0" applyNumberFormat="1" applyFont="1" applyAlignment="1">
      <alignment vertical="center" wrapText="1"/>
    </xf>
    <xf numFmtId="0" fontId="21" fillId="2" borderId="0" xfId="0" applyFont="1" applyFill="1" applyAlignment="1"/>
    <xf numFmtId="164" fontId="10" fillId="0" borderId="0" xfId="0" applyNumberFormat="1" applyFont="1" applyAlignment="1">
      <alignment vertical="center"/>
    </xf>
    <xf numFmtId="43" fontId="14" fillId="0" borderId="0" xfId="0" applyNumberFormat="1" applyFont="1" applyAlignment="1">
      <alignment vertical="center" wrapText="1"/>
    </xf>
    <xf numFmtId="43" fontId="13" fillId="0" borderId="0" xfId="0" applyNumberFormat="1" applyFont="1" applyAlignment="1">
      <alignment vertical="center" wrapText="1"/>
    </xf>
    <xf numFmtId="164" fontId="10" fillId="0" borderId="0" xfId="0" applyNumberFormat="1" applyFont="1" applyFill="1" applyAlignment="1"/>
    <xf numFmtId="164" fontId="10" fillId="0" borderId="0" xfId="0" applyNumberFormat="1" applyFont="1" applyAlignment="1">
      <alignment vertical="center" wrapText="1"/>
    </xf>
    <xf numFmtId="0" fontId="14" fillId="2" borderId="0" xfId="0" applyFont="1" applyFill="1" applyAlignment="1">
      <alignment vertical="center"/>
    </xf>
    <xf numFmtId="0" fontId="22" fillId="2" borderId="0" xfId="0" applyFont="1" applyFill="1" applyAlignment="1">
      <alignment horizontal="left"/>
    </xf>
    <xf numFmtId="164" fontId="22" fillId="0" borderId="0" xfId="0" applyNumberFormat="1" applyFont="1" applyAlignment="1">
      <alignment horizontal="left"/>
    </xf>
    <xf numFmtId="41" fontId="7" fillId="2" borderId="5" xfId="0" applyNumberFormat="1" applyFont="1" applyFill="1" applyBorder="1" applyAlignment="1">
      <alignment horizontal="center" wrapText="1"/>
    </xf>
    <xf numFmtId="43" fontId="9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3" fontId="7" fillId="2" borderId="0" xfId="0" applyNumberFormat="1" applyFont="1" applyFill="1" applyAlignment="1">
      <alignment horizontal="center" vertical="center" wrapText="1"/>
    </xf>
    <xf numFmtId="43" fontId="9" fillId="2" borderId="0" xfId="0" applyNumberFormat="1" applyFont="1" applyFill="1" applyAlignment="1">
      <alignment horizontal="center" vertical="center"/>
    </xf>
  </cellXfs>
  <cellStyles count="26">
    <cellStyle name="Comma_Hoja de trabajo flujo 2007" xfId="3"/>
    <cellStyle name="Currency 2" xfId="4"/>
    <cellStyle name="Millares" xfId="1" builtinId="3"/>
    <cellStyle name="Millares 2" xfId="2"/>
    <cellStyle name="Millares 2 2" xfId="5"/>
    <cellStyle name="Millares 2 3" xfId="6"/>
    <cellStyle name="Millares 2 4" xfId="7"/>
    <cellStyle name="Millares 3" xfId="8"/>
    <cellStyle name="Millares 3 2" xfId="9"/>
    <cellStyle name="Millares 4" xfId="10"/>
    <cellStyle name="Millares 5" xfId="11"/>
    <cellStyle name="Millares 6" xfId="12"/>
    <cellStyle name="Moneda 2" xfId="13"/>
    <cellStyle name="Moneda 3" xfId="14"/>
    <cellStyle name="Normal" xfId="0" builtinId="0"/>
    <cellStyle name="Normal 2" xfId="15"/>
    <cellStyle name="Normal 2 2" xfId="16"/>
    <cellStyle name="Normal 2 2 2" xfId="17"/>
    <cellStyle name="Normal 3" xfId="18"/>
    <cellStyle name="Normal 3 2" xfId="19"/>
    <cellStyle name="Normal 4" xfId="20"/>
    <cellStyle name="Normal 4 2" xfId="21"/>
    <cellStyle name="Normal 5" xfId="22"/>
    <cellStyle name="Normal 5 2" xfId="23"/>
    <cellStyle name="Normal 6" xfId="24"/>
    <cellStyle name="Normal 7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7:H60"/>
  <sheetViews>
    <sheetView tabSelected="1" view="pageBreakPreview" topLeftCell="C8" zoomScaleNormal="80" zoomScaleSheetLayoutView="100" workbookViewId="0">
      <selection activeCell="E16" sqref="E16"/>
    </sheetView>
  </sheetViews>
  <sheetFormatPr baseColWidth="10" defaultColWidth="11.42578125" defaultRowHeight="15.75" x14ac:dyDescent="0.25"/>
  <cols>
    <col min="1" max="1" width="11.42578125" style="1"/>
    <col min="2" max="2" width="7.28515625" style="1" customWidth="1"/>
    <col min="3" max="3" width="47.140625" style="1" bestFit="1" customWidth="1"/>
    <col min="4" max="4" width="22" style="1" customWidth="1"/>
    <col min="5" max="5" width="21.42578125" style="2" customWidth="1"/>
    <col min="6" max="6" width="23.85546875" style="3" customWidth="1"/>
    <col min="7" max="16384" width="11.42578125" style="4"/>
  </cols>
  <sheetData>
    <row r="7" spans="3:6" ht="24.75" customHeight="1" x14ac:dyDescent="0.25"/>
    <row r="8" spans="3:6" ht="19.5" x14ac:dyDescent="0.25">
      <c r="C8" s="57" t="s">
        <v>0</v>
      </c>
      <c r="D8" s="57"/>
      <c r="E8" s="57"/>
      <c r="F8" s="5"/>
    </row>
    <row r="9" spans="3:6" ht="16.5" x14ac:dyDescent="0.25">
      <c r="C9" s="58" t="s">
        <v>1</v>
      </c>
      <c r="D9" s="58"/>
      <c r="E9" s="58"/>
      <c r="F9" s="5"/>
    </row>
    <row r="10" spans="3:6" ht="16.5" x14ac:dyDescent="0.25">
      <c r="C10" s="58" t="s">
        <v>2</v>
      </c>
      <c r="D10" s="58"/>
      <c r="E10" s="58"/>
      <c r="F10" s="5"/>
    </row>
    <row r="11" spans="3:6" ht="13.5" customHeight="1" x14ac:dyDescent="0.25">
      <c r="C11" s="6"/>
      <c r="D11" s="6"/>
      <c r="E11" s="7"/>
      <c r="F11" s="8"/>
    </row>
    <row r="12" spans="3:6" ht="17.25" x14ac:dyDescent="0.25">
      <c r="C12" s="9" t="s">
        <v>3</v>
      </c>
      <c r="D12" s="9"/>
      <c r="E12" s="10"/>
      <c r="F12" s="11"/>
    </row>
    <row r="13" spans="3:6" ht="17.25" x14ac:dyDescent="0.25">
      <c r="C13" s="9" t="s">
        <v>4</v>
      </c>
      <c r="D13" s="9"/>
      <c r="E13" s="10"/>
      <c r="F13" s="11"/>
    </row>
    <row r="14" spans="3:6" ht="15.75" customHeight="1" x14ac:dyDescent="0.25">
      <c r="C14" s="12" t="s">
        <v>5</v>
      </c>
      <c r="D14" s="12"/>
      <c r="E14" s="13">
        <v>2125019236</v>
      </c>
      <c r="F14" s="14"/>
    </row>
    <row r="15" spans="3:6" ht="15" customHeight="1" x14ac:dyDescent="0.25">
      <c r="C15" s="12" t="s">
        <v>6</v>
      </c>
      <c r="D15" s="12"/>
      <c r="E15" s="15">
        <v>732242306</v>
      </c>
      <c r="F15" s="14"/>
    </row>
    <row r="16" spans="3:6" ht="15" customHeight="1" thickBot="1" x14ac:dyDescent="0.3">
      <c r="C16" s="12" t="s">
        <v>7</v>
      </c>
      <c r="D16" s="12"/>
      <c r="E16" s="16">
        <v>36951068</v>
      </c>
      <c r="F16" s="14"/>
    </row>
    <row r="17" spans="3:6" ht="16.5" x14ac:dyDescent="0.25">
      <c r="C17" s="9" t="s">
        <v>8</v>
      </c>
      <c r="D17" s="9"/>
      <c r="E17" s="17">
        <f>SUM(E14:E16)</f>
        <v>2894212610</v>
      </c>
      <c r="F17" s="18"/>
    </row>
    <row r="18" spans="3:6" ht="10.5" customHeight="1" x14ac:dyDescent="0.25">
      <c r="C18" s="9"/>
      <c r="D18" s="9"/>
      <c r="E18" s="13"/>
      <c r="F18" s="14"/>
    </row>
    <row r="19" spans="3:6" ht="15" customHeight="1" x14ac:dyDescent="0.25">
      <c r="C19" s="9" t="s">
        <v>9</v>
      </c>
      <c r="D19" s="9"/>
      <c r="E19" s="13"/>
      <c r="F19" s="14"/>
    </row>
    <row r="20" spans="3:6" ht="16.5" x14ac:dyDescent="0.25">
      <c r="C20" s="12" t="s">
        <v>10</v>
      </c>
      <c r="D20" s="12"/>
      <c r="E20" s="13">
        <v>2373709649</v>
      </c>
      <c r="F20" s="14"/>
    </row>
    <row r="21" spans="3:6" ht="16.5" x14ac:dyDescent="0.25">
      <c r="C21" s="12" t="s">
        <v>11</v>
      </c>
      <c r="D21" s="12"/>
      <c r="E21" s="13">
        <v>17157322</v>
      </c>
      <c r="F21" s="14"/>
    </row>
    <row r="22" spans="3:6" ht="17.25" thickBot="1" x14ac:dyDescent="0.3">
      <c r="C22" s="12" t="s">
        <v>12</v>
      </c>
      <c r="D22" s="12"/>
      <c r="E22" s="19">
        <v>870137997</v>
      </c>
      <c r="F22" s="20"/>
    </row>
    <row r="23" spans="3:6" ht="16.5" x14ac:dyDescent="0.25">
      <c r="C23" s="9" t="s">
        <v>13</v>
      </c>
      <c r="D23" s="9"/>
      <c r="E23" s="17">
        <f>SUM(E20:E22)</f>
        <v>3261004968</v>
      </c>
      <c r="F23" s="21"/>
    </row>
    <row r="24" spans="3:6" ht="9" customHeight="1" x14ac:dyDescent="0.25">
      <c r="C24" s="9"/>
      <c r="D24" s="9"/>
      <c r="E24" s="13"/>
      <c r="F24" s="14"/>
    </row>
    <row r="25" spans="3:6" ht="17.25" thickBot="1" x14ac:dyDescent="0.3">
      <c r="C25" s="9" t="s">
        <v>14</v>
      </c>
      <c r="D25" s="9"/>
      <c r="E25" s="22">
        <f>+E17+E23</f>
        <v>6155217578</v>
      </c>
      <c r="F25" s="23"/>
    </row>
    <row r="26" spans="3:6" ht="11.25" customHeight="1" thickTop="1" x14ac:dyDescent="0.3">
      <c r="C26" s="24"/>
      <c r="D26" s="9"/>
      <c r="E26" s="13"/>
      <c r="F26" s="14"/>
    </row>
    <row r="27" spans="3:6" ht="16.5" x14ac:dyDescent="0.25">
      <c r="C27" s="25" t="s">
        <v>15</v>
      </c>
      <c r="D27" s="9"/>
      <c r="E27" s="13"/>
      <c r="F27" s="26"/>
    </row>
    <row r="28" spans="3:6" ht="8.25" hidden="1" customHeight="1" x14ac:dyDescent="0.25">
      <c r="C28" s="12" t="s">
        <v>16</v>
      </c>
      <c r="D28" s="12"/>
      <c r="E28" s="13">
        <v>0</v>
      </c>
      <c r="F28" s="26"/>
    </row>
    <row r="29" spans="3:6" ht="15.75" customHeight="1" x14ac:dyDescent="0.25">
      <c r="C29" s="12" t="s">
        <v>17</v>
      </c>
      <c r="D29" s="12"/>
      <c r="E29" s="27">
        <v>1301103539</v>
      </c>
      <c r="F29" s="26"/>
    </row>
    <row r="30" spans="3:6" ht="29.25" hidden="1" customHeight="1" x14ac:dyDescent="0.25">
      <c r="C30" s="12" t="s">
        <v>18</v>
      </c>
      <c r="D30" s="12"/>
      <c r="E30" s="15">
        <v>0</v>
      </c>
      <c r="F30" s="26"/>
    </row>
    <row r="31" spans="3:6" ht="16.5" x14ac:dyDescent="0.25">
      <c r="C31" s="12" t="s">
        <v>19</v>
      </c>
      <c r="D31" s="12"/>
      <c r="E31" s="27">
        <v>38871853</v>
      </c>
      <c r="F31" s="28"/>
    </row>
    <row r="32" spans="3:6" ht="16.5" hidden="1" x14ac:dyDescent="0.25">
      <c r="C32" s="12" t="s">
        <v>20</v>
      </c>
      <c r="D32" s="12"/>
      <c r="E32" s="29">
        <v>0</v>
      </c>
      <c r="F32" s="26"/>
    </row>
    <row r="33" spans="1:6" ht="16.5" x14ac:dyDescent="0.25">
      <c r="C33" s="12" t="s">
        <v>21</v>
      </c>
      <c r="D33" s="12"/>
      <c r="E33" s="29">
        <v>233489530</v>
      </c>
      <c r="F33" s="26"/>
    </row>
    <row r="34" spans="1:6" ht="16.5" x14ac:dyDescent="0.25">
      <c r="C34" s="12" t="s">
        <v>22</v>
      </c>
      <c r="D34" s="12"/>
      <c r="E34" s="30">
        <v>13521989</v>
      </c>
      <c r="F34" s="26"/>
    </row>
    <row r="35" spans="1:6" ht="16.5" x14ac:dyDescent="0.25">
      <c r="C35" s="9" t="s">
        <v>23</v>
      </c>
      <c r="D35" s="9"/>
      <c r="E35" s="17">
        <f>SUM(E28:E34)</f>
        <v>1586986911</v>
      </c>
      <c r="F35" s="21"/>
    </row>
    <row r="36" spans="1:6" ht="12" customHeight="1" x14ac:dyDescent="0.25">
      <c r="C36" s="9"/>
      <c r="D36" s="9"/>
      <c r="E36" s="13"/>
      <c r="F36" s="14"/>
    </row>
    <row r="37" spans="1:6" ht="15" customHeight="1" x14ac:dyDescent="0.25">
      <c r="C37" s="25" t="s">
        <v>24</v>
      </c>
      <c r="D37" s="9"/>
      <c r="E37" s="13"/>
      <c r="F37" s="14"/>
    </row>
    <row r="38" spans="1:6" ht="17.25" thickBot="1" x14ac:dyDescent="0.3">
      <c r="C38" s="12" t="s">
        <v>25</v>
      </c>
      <c r="D38" s="9"/>
      <c r="E38" s="19">
        <v>694459634</v>
      </c>
      <c r="F38" s="14"/>
    </row>
    <row r="39" spans="1:6" ht="15" customHeight="1" x14ac:dyDescent="0.25">
      <c r="C39" s="9" t="s">
        <v>26</v>
      </c>
      <c r="D39" s="9"/>
      <c r="E39" s="17">
        <f>SUM(E38)</f>
        <v>694459634</v>
      </c>
    </row>
    <row r="40" spans="1:6" ht="9" customHeight="1" x14ac:dyDescent="0.25">
      <c r="C40" s="9"/>
      <c r="D40" s="9"/>
      <c r="E40" s="13"/>
      <c r="F40" s="14"/>
    </row>
    <row r="41" spans="1:6" ht="16.5" x14ac:dyDescent="0.25">
      <c r="C41" s="9" t="s">
        <v>27</v>
      </c>
      <c r="D41" s="9"/>
      <c r="E41" s="31">
        <f>+E35+E39</f>
        <v>2281446545</v>
      </c>
      <c r="F41" s="32"/>
    </row>
    <row r="42" spans="1:6" ht="9" customHeight="1" x14ac:dyDescent="0.25">
      <c r="C42" s="9"/>
      <c r="D42" s="9"/>
      <c r="E42" s="13"/>
      <c r="F42" s="14"/>
    </row>
    <row r="43" spans="1:6" ht="16.5" x14ac:dyDescent="0.25">
      <c r="C43" s="9" t="s">
        <v>28</v>
      </c>
      <c r="D43" s="9"/>
      <c r="E43" s="13"/>
      <c r="F43" s="14"/>
    </row>
    <row r="44" spans="1:6" ht="16.5" x14ac:dyDescent="0.25">
      <c r="C44" s="12" t="s">
        <v>29</v>
      </c>
      <c r="D44" s="12"/>
      <c r="E44" s="13">
        <v>1930722634</v>
      </c>
      <c r="F44" s="14"/>
    </row>
    <row r="45" spans="1:6" ht="16.5" x14ac:dyDescent="0.25">
      <c r="C45" s="33" t="s">
        <v>30</v>
      </c>
      <c r="D45" s="12"/>
      <c r="E45" s="34">
        <v>433156905</v>
      </c>
      <c r="F45" s="14"/>
    </row>
    <row r="46" spans="1:6" ht="16.5" x14ac:dyDescent="0.25">
      <c r="C46" s="12" t="s">
        <v>31</v>
      </c>
      <c r="D46" s="12"/>
      <c r="E46" s="35">
        <v>1509891494</v>
      </c>
      <c r="F46" s="14"/>
    </row>
    <row r="47" spans="1:6" s="39" customFormat="1" ht="16.5" x14ac:dyDescent="0.25">
      <c r="A47" s="36"/>
      <c r="B47" s="36"/>
      <c r="C47" s="9" t="s">
        <v>32</v>
      </c>
      <c r="D47" s="9"/>
      <c r="E47" s="37">
        <f>SUM(E44:E46)</f>
        <v>3873771033</v>
      </c>
      <c r="F47" s="38"/>
    </row>
    <row r="48" spans="1:6" ht="33.75" thickBot="1" x14ac:dyDescent="0.3">
      <c r="C48" s="9" t="s">
        <v>33</v>
      </c>
      <c r="D48" s="9"/>
      <c r="E48" s="55">
        <f>SUM(E41+E47)</f>
        <v>6155217578</v>
      </c>
      <c r="F48" s="40"/>
    </row>
    <row r="49" spans="3:8" ht="18" thickTop="1" x14ac:dyDescent="0.3">
      <c r="C49" s="24"/>
      <c r="D49" s="41"/>
      <c r="E49" s="41"/>
    </row>
    <row r="50" spans="3:8" ht="17.25" x14ac:dyDescent="0.3">
      <c r="C50" s="24"/>
      <c r="D50" s="41"/>
      <c r="E50" s="41"/>
    </row>
    <row r="51" spans="3:8" ht="17.25" x14ac:dyDescent="0.3">
      <c r="C51" s="24"/>
      <c r="D51" s="41"/>
      <c r="E51" s="41"/>
    </row>
    <row r="52" spans="3:8" ht="17.25" x14ac:dyDescent="0.3">
      <c r="C52" s="24"/>
      <c r="D52" s="41"/>
      <c r="E52" s="41"/>
    </row>
    <row r="53" spans="3:8" ht="15.75" customHeight="1" x14ac:dyDescent="0.25">
      <c r="C53" s="42" t="s">
        <v>34</v>
      </c>
      <c r="D53" s="59" t="s">
        <v>35</v>
      </c>
      <c r="E53" s="59"/>
      <c r="F53" s="43"/>
      <c r="G53" s="44"/>
      <c r="H53" s="45"/>
    </row>
    <row r="54" spans="3:8" ht="18" customHeight="1" x14ac:dyDescent="0.25">
      <c r="C54" s="46" t="s">
        <v>36</v>
      </c>
      <c r="D54" s="60" t="s">
        <v>37</v>
      </c>
      <c r="E54" s="60"/>
      <c r="F54" s="47"/>
      <c r="G54" s="48"/>
      <c r="H54" s="49"/>
    </row>
    <row r="55" spans="3:8" ht="16.5" x14ac:dyDescent="0.25">
      <c r="C55" s="46"/>
      <c r="D55" s="46"/>
      <c r="E55" s="46"/>
      <c r="F55" s="50"/>
    </row>
    <row r="56" spans="3:8" ht="16.5" x14ac:dyDescent="0.25">
      <c r="C56" s="46"/>
      <c r="D56" s="46"/>
      <c r="E56" s="46"/>
      <c r="F56" s="50"/>
    </row>
    <row r="57" spans="3:8" ht="16.5" x14ac:dyDescent="0.25">
      <c r="C57" s="46"/>
      <c r="D57" s="46"/>
      <c r="E57" s="46"/>
      <c r="F57" s="50"/>
    </row>
    <row r="58" spans="3:8" ht="16.5" x14ac:dyDescent="0.25">
      <c r="C58" s="59" t="s">
        <v>38</v>
      </c>
      <c r="D58" s="59"/>
      <c r="E58" s="59"/>
      <c r="F58" s="43"/>
    </row>
    <row r="59" spans="3:8" ht="16.5" x14ac:dyDescent="0.25">
      <c r="C59" s="56" t="s">
        <v>39</v>
      </c>
      <c r="D59" s="56"/>
      <c r="E59" s="56"/>
      <c r="F59" s="51"/>
    </row>
    <row r="60" spans="3:8" x14ac:dyDescent="0.25">
      <c r="C60" s="52"/>
      <c r="D60" s="53"/>
      <c r="E60" s="53"/>
      <c r="F60" s="54"/>
    </row>
  </sheetData>
  <mergeCells count="7">
    <mergeCell ref="C59:E59"/>
    <mergeCell ref="C8:E8"/>
    <mergeCell ref="C9:E9"/>
    <mergeCell ref="C10:E10"/>
    <mergeCell ref="D53:E53"/>
    <mergeCell ref="D54:E54"/>
    <mergeCell ref="C58:E58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 Transparencia </vt:lpstr>
      <vt:lpstr>'BG Transparencia 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Abreu</dc:creator>
  <cp:lastModifiedBy>Sofia Romero</cp:lastModifiedBy>
  <dcterms:created xsi:type="dcterms:W3CDTF">2024-03-04T19:27:29Z</dcterms:created>
  <dcterms:modified xsi:type="dcterms:W3CDTF">2024-03-06T17:24:02Z</dcterms:modified>
</cp:coreProperties>
</file>