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"/>
    </mc:Choice>
  </mc:AlternateContent>
  <xr:revisionPtr revIDLastSave="0" documentId="13_ncr:1_{1FDE127F-CB31-4842-B388-850E237327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E180" i="5" s="1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E182" i="5" s="1"/>
  <c r="O62" i="5"/>
  <c r="E178" i="5" s="1"/>
  <c r="O68" i="5"/>
  <c r="L155" i="5"/>
  <c r="O123" i="5"/>
  <c r="O141" i="5"/>
  <c r="L39" i="5"/>
  <c r="L158" i="5"/>
  <c r="O92" i="5"/>
  <c r="E183" i="5" s="1"/>
  <c r="O80" i="5"/>
  <c r="E181" i="5" s="1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77" i="5" l="1"/>
  <c r="E179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<sst xmlns="http://schemas.openxmlformats.org/spreadsheetml/2006/main" count="487" uniqueCount="87">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</sst>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</a:t>
            </a:r>
            <a:r>
              <a:rPr lang="es-ES" baseline="0"/>
              <a:t>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4082</c:v>
                </c:pt>
                <c:pt idx="1">
                  <c:v>765</c:v>
                </c:pt>
                <c:pt idx="2">
                  <c:v>5718</c:v>
                </c:pt>
                <c:pt idx="3">
                  <c:v>543</c:v>
                </c:pt>
                <c:pt idx="4">
                  <c:v>1395</c:v>
                </c:pt>
                <c:pt idx="5">
                  <c:v>629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577924</xdr:colOff>
      <xdr:row>144</xdr:row>
      <xdr:rowOff>26244</xdr:rowOff>
    </xdr:from>
    <xdr:to>
      <xdr:col>14</xdr:col>
      <xdr:colOff>205418</xdr:colOff>
      <xdr:row>169</xdr:row>
      <xdr:rowOff>25428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181017</xdr:colOff>
      <xdr:row>172</xdr:row>
      <xdr:rowOff>80466</xdr:rowOff>
    </xdr:from>
    <xdr:to>
      <xdr:col>15</xdr:col>
      <xdr:colOff>27932</xdr:colOff>
      <xdr:row>195</xdr:row>
      <xdr:rowOff>60509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37"/>
  <sheetViews>
    <sheetView tabSelected="1" zoomScale="90" zoomScaleNormal="90" zoomScaleSheetLayoutView="90" workbookViewId="0">
      <selection activeCell="C62" sqref="C62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5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.75" x14ac:dyDescent="0.2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14.25" x14ac:dyDescent="0.2">
      <c r="A8" s="36" t="s">
        <v>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4082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509215</v>
      </c>
      <c r="O16" s="17"/>
    </row>
    <row r="17" spans="1:15" ht="14.25" x14ac:dyDescent="0.2">
      <c r="A17" s="20" t="s">
        <v>26</v>
      </c>
      <c r="B17" s="21">
        <f>+O63+O112</f>
        <v>765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114916</v>
      </c>
      <c r="O17" s="17"/>
    </row>
    <row r="18" spans="1:15" ht="14.25" x14ac:dyDescent="0.2">
      <c r="A18" s="20" t="s">
        <v>27</v>
      </c>
      <c r="B18" s="21">
        <f>+O69+O118</f>
        <v>5718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931933</v>
      </c>
      <c r="O18" s="17"/>
    </row>
    <row r="19" spans="1:15" ht="14.25" x14ac:dyDescent="0.2">
      <c r="A19" s="20" t="s">
        <v>28</v>
      </c>
      <c r="B19" s="21">
        <f>+O75+O124</f>
        <v>543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16298</v>
      </c>
      <c r="O19" s="17"/>
    </row>
    <row r="20" spans="1:15" ht="14.25" x14ac:dyDescent="0.2">
      <c r="A20" s="20" t="s">
        <v>29</v>
      </c>
      <c r="B20" s="21">
        <f>+O81+O130</f>
        <v>1395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187895</v>
      </c>
      <c r="O20" s="17"/>
    </row>
    <row r="21" spans="1:15" ht="14.25" x14ac:dyDescent="0.2">
      <c r="A21" s="20" t="s">
        <v>30</v>
      </c>
      <c r="B21" s="21">
        <f>+O87+O136</f>
        <v>629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7470</v>
      </c>
      <c r="O21" s="17"/>
    </row>
    <row r="22" spans="1:15" ht="14.25" x14ac:dyDescent="0.2">
      <c r="A22" s="20" t="s">
        <v>31</v>
      </c>
      <c r="B22" s="21">
        <f>+O93+O142</f>
        <v>105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11162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7" t="s">
        <v>78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807542</v>
      </c>
      <c r="D33" s="6">
        <f t="shared" si="0"/>
        <v>0</v>
      </c>
      <c r="E33" s="6">
        <f t="shared" si="0"/>
        <v>0</v>
      </c>
      <c r="F33" s="6">
        <f t="shared" ref="F33:N34" si="1">+SUM(F54,F60,F66,F72,F84,F78,F90)</f>
        <v>0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807542</v>
      </c>
    </row>
    <row r="34" spans="1:16" x14ac:dyDescent="0.2">
      <c r="A34" s="7" t="s">
        <v>18</v>
      </c>
      <c r="B34" s="5" t="s">
        <v>19</v>
      </c>
      <c r="C34" s="6">
        <f t="shared" si="0"/>
        <v>912750</v>
      </c>
      <c r="D34" s="6">
        <f t="shared" si="0"/>
        <v>0</v>
      </c>
      <c r="E34" s="6">
        <f t="shared" si="0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912750</v>
      </c>
      <c r="P34" s="8"/>
    </row>
    <row r="35" spans="1:16" x14ac:dyDescent="0.2">
      <c r="A35" s="5"/>
      <c r="B35" s="5" t="s">
        <v>64</v>
      </c>
      <c r="C35" s="6">
        <f>SUM(C33:C34)</f>
        <v>1720292</v>
      </c>
      <c r="D35" s="6">
        <f t="shared" ref="D35:N35" si="2">SUM(D33:D34)</f>
        <v>0</v>
      </c>
      <c r="E35" s="6">
        <f t="shared" si="2"/>
        <v>0</v>
      </c>
      <c r="F35" s="6">
        <f t="shared" si="2"/>
        <v>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1720292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28281</v>
      </c>
      <c r="D37" s="6">
        <f t="shared" ref="D37:J37" si="3">+SUM(D103,D109,D115,D121,D127,D133,D139)</f>
        <v>0</v>
      </c>
      <c r="E37" s="6">
        <f t="shared" ref="E37" si="4">+SUM(E103,E109,E115,E121,E127,E133,E139)</f>
        <v>0</v>
      </c>
      <c r="F37" s="6">
        <f t="shared" si="3"/>
        <v>0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28281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30316</v>
      </c>
      <c r="D38" s="6">
        <f t="shared" ref="D38:L38" si="6">+SUM(D104,D110,D116,D122,D128,D134,D140)</f>
        <v>0</v>
      </c>
      <c r="E38" s="6">
        <f t="shared" ref="E38" si="7">+SUM(E104,E110,E116,E122,E128,E134,E140)</f>
        <v>0</v>
      </c>
      <c r="F38" s="6">
        <f t="shared" si="6"/>
        <v>0</v>
      </c>
      <c r="G38" s="6">
        <f t="shared" si="6"/>
        <v>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30316</v>
      </c>
    </row>
    <row r="39" spans="1:16" x14ac:dyDescent="0.2">
      <c r="A39" s="5"/>
      <c r="B39" s="5" t="s">
        <v>64</v>
      </c>
      <c r="C39" s="6">
        <f>SUM(C37:C38)</f>
        <v>58597</v>
      </c>
      <c r="D39" s="6">
        <f t="shared" ref="D39:O39" si="8">SUM(D37:D38)</f>
        <v>0</v>
      </c>
      <c r="E39" s="6">
        <f t="shared" si="8"/>
        <v>0</v>
      </c>
      <c r="F39" s="6">
        <f t="shared" si="8"/>
        <v>0</v>
      </c>
      <c r="G39" s="6">
        <f t="shared" si="8"/>
        <v>0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58597</v>
      </c>
    </row>
    <row r="40" spans="1:16" ht="15" customHeight="1" x14ac:dyDescent="0.2">
      <c r="A40" s="34" t="s">
        <v>63</v>
      </c>
      <c r="B40" s="34"/>
      <c r="C40" s="22">
        <f>+C35+C39</f>
        <v>1778889</v>
      </c>
      <c r="D40" s="22">
        <f t="shared" ref="D40:O40" si="10">+D35+D39</f>
        <v>0</v>
      </c>
      <c r="E40" s="22">
        <f t="shared" si="10"/>
        <v>0</v>
      </c>
      <c r="F40" s="22">
        <f t="shared" si="10"/>
        <v>0</v>
      </c>
      <c r="G40" s="22">
        <f t="shared" si="10"/>
        <v>0</v>
      </c>
      <c r="H40" s="22">
        <f t="shared" si="10"/>
        <v>0</v>
      </c>
      <c r="I40" s="22">
        <f t="shared" si="10"/>
        <v>0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1778889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7" t="s">
        <v>79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12183</v>
      </c>
      <c r="D44" s="6">
        <f t="shared" ref="D44:L44" si="11">+SUM(D57,D63,D69,D75,D87,D81,D93)</f>
        <v>0</v>
      </c>
      <c r="E44" s="6">
        <f t="shared" si="11"/>
        <v>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12183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1054</v>
      </c>
      <c r="D45" s="6">
        <f t="shared" ref="D45:L45" si="12">+SUM(D106,D112,D118,D124,D130,D136,D142)</f>
        <v>0</v>
      </c>
      <c r="E45" s="6">
        <f t="shared" si="12"/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1054</v>
      </c>
    </row>
    <row r="46" spans="1:16" x14ac:dyDescent="0.2">
      <c r="A46" s="4"/>
      <c r="B46" s="4" t="s">
        <v>16</v>
      </c>
      <c r="C46" s="22">
        <f>+C45+C44</f>
        <v>13237</v>
      </c>
      <c r="D46" s="22">
        <f>SUM(D44:D45)</f>
        <v>0</v>
      </c>
      <c r="E46" s="22">
        <f t="shared" ref="E46:N46" si="13">SUM(E44:E45)</f>
        <v>0</v>
      </c>
      <c r="F46" s="22">
        <f t="shared" si="13"/>
        <v>0</v>
      </c>
      <c r="G46" s="22">
        <f t="shared" si="13"/>
        <v>0</v>
      </c>
      <c r="H46" s="22">
        <f t="shared" si="13"/>
        <v>0</v>
      </c>
      <c r="I46" s="22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13237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3" t="s">
        <v>33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7" t="s">
        <v>84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228641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f>SUM(C54:N54)</f>
        <v>228641</v>
      </c>
    </row>
    <row r="55" spans="1:16" x14ac:dyDescent="0.2">
      <c r="A55" s="31" t="s">
        <v>34</v>
      </c>
      <c r="B55" s="5" t="s">
        <v>19</v>
      </c>
      <c r="C55" s="6">
        <v>280146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f>SUM(C55:N55)</f>
        <v>280146</v>
      </c>
    </row>
    <row r="56" spans="1:16" x14ac:dyDescent="0.2">
      <c r="A56" s="30" t="s">
        <v>25</v>
      </c>
      <c r="B56" s="5" t="s">
        <v>16</v>
      </c>
      <c r="C56" s="6">
        <f>SUM(C54:C55)</f>
        <v>508787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508787</v>
      </c>
      <c r="P56" s="8"/>
    </row>
    <row r="57" spans="1:16" x14ac:dyDescent="0.2">
      <c r="A57" s="5"/>
      <c r="B57" s="5" t="s">
        <v>20</v>
      </c>
      <c r="C57" s="6">
        <v>3986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3986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52435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f>SUM(C60:N60)</f>
        <v>52435</v>
      </c>
    </row>
    <row r="61" spans="1:16" x14ac:dyDescent="0.2">
      <c r="A61" s="31" t="s">
        <v>35</v>
      </c>
      <c r="B61" s="5" t="s">
        <v>19</v>
      </c>
      <c r="C61" s="6">
        <v>56279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f>SUM(C61:N61)</f>
        <v>56279</v>
      </c>
    </row>
    <row r="62" spans="1:16" x14ac:dyDescent="0.2">
      <c r="A62" s="30" t="s">
        <v>26</v>
      </c>
      <c r="B62" s="5" t="s">
        <v>16</v>
      </c>
      <c r="C62" s="6">
        <f>SUM(C60:C61)</f>
        <v>108714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108714</v>
      </c>
    </row>
    <row r="63" spans="1:16" x14ac:dyDescent="0.2">
      <c r="A63" s="5"/>
      <c r="B63" s="5" t="s">
        <v>20</v>
      </c>
      <c r="C63" s="6">
        <v>691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691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426029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f>SUM(C66:N66)</f>
        <v>426029</v>
      </c>
    </row>
    <row r="67" spans="1:15" x14ac:dyDescent="0.2">
      <c r="A67" s="31" t="s">
        <v>36</v>
      </c>
      <c r="B67" s="5" t="s">
        <v>19</v>
      </c>
      <c r="C67" s="6">
        <v>456924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f>SUM(C67:N67)</f>
        <v>456924</v>
      </c>
    </row>
    <row r="68" spans="1:15" x14ac:dyDescent="0.2">
      <c r="A68" s="30" t="s">
        <v>27</v>
      </c>
      <c r="B68" s="5" t="s">
        <v>16</v>
      </c>
      <c r="C68" s="6">
        <f>SUM(C66:C67)</f>
        <v>882953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882953</v>
      </c>
    </row>
    <row r="69" spans="1:15" x14ac:dyDescent="0.2">
      <c r="A69" s="5"/>
      <c r="B69" s="5" t="s">
        <v>20</v>
      </c>
      <c r="C69" s="6">
        <v>5370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5370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7833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f>SUM(C72:N72)</f>
        <v>7833</v>
      </c>
    </row>
    <row r="73" spans="1:15" x14ac:dyDescent="0.2">
      <c r="A73" s="31" t="s">
        <v>37</v>
      </c>
      <c r="B73" s="5" t="s">
        <v>19</v>
      </c>
      <c r="C73" s="6">
        <v>7902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f>SUM(C73:N73)</f>
        <v>7902</v>
      </c>
    </row>
    <row r="74" spans="1:15" x14ac:dyDescent="0.2">
      <c r="A74" s="30" t="s">
        <v>28</v>
      </c>
      <c r="B74" s="5" t="s">
        <v>16</v>
      </c>
      <c r="C74" s="6">
        <f>SUM(C72:C73)</f>
        <v>15735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15735</v>
      </c>
    </row>
    <row r="75" spans="1:15" x14ac:dyDescent="0.2">
      <c r="A75" s="5"/>
      <c r="B75" s="5" t="s">
        <v>20</v>
      </c>
      <c r="C75" s="6">
        <v>410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410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83801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f>SUM(C78:N78)</f>
        <v>83801</v>
      </c>
    </row>
    <row r="79" spans="1:15" x14ac:dyDescent="0.2">
      <c r="A79" s="31" t="s">
        <v>38</v>
      </c>
      <c r="B79" s="5" t="s">
        <v>19</v>
      </c>
      <c r="C79" s="6">
        <v>102351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f>SUM(C79:N79)</f>
        <v>102351</v>
      </c>
    </row>
    <row r="80" spans="1:15" x14ac:dyDescent="0.2">
      <c r="A80" s="30" t="s">
        <v>29</v>
      </c>
      <c r="B80" s="5" t="s">
        <v>16</v>
      </c>
      <c r="C80" s="6">
        <f>SUM(C78:C79)</f>
        <v>186152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186152</v>
      </c>
    </row>
    <row r="81" spans="1:15" x14ac:dyDescent="0.2">
      <c r="A81" s="5"/>
      <c r="B81" s="5" t="s">
        <v>20</v>
      </c>
      <c r="C81" s="6">
        <v>1329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1329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3254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f>SUM(C84:N84)</f>
        <v>3254</v>
      </c>
    </row>
    <row r="85" spans="1:15" x14ac:dyDescent="0.2">
      <c r="A85" s="31" t="s">
        <v>39</v>
      </c>
      <c r="B85" s="5" t="s">
        <v>19</v>
      </c>
      <c r="C85" s="6">
        <v>3607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f>SUM(C85:N85)</f>
        <v>3607</v>
      </c>
    </row>
    <row r="86" spans="1:15" x14ac:dyDescent="0.2">
      <c r="A86" s="31" t="s">
        <v>40</v>
      </c>
      <c r="B86" s="5" t="s">
        <v>16</v>
      </c>
      <c r="C86" s="6">
        <f>SUM(C84:C85)</f>
        <v>6861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6861</v>
      </c>
    </row>
    <row r="87" spans="1:15" x14ac:dyDescent="0.2">
      <c r="A87" s="31" t="s">
        <v>30</v>
      </c>
      <c r="B87" s="5" t="s">
        <v>20</v>
      </c>
      <c r="C87" s="6">
        <v>320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320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5549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>
        <f>SUM(C90:N90)</f>
        <v>5549</v>
      </c>
    </row>
    <row r="91" spans="1:15" x14ac:dyDescent="0.2">
      <c r="A91" s="31" t="s">
        <v>41</v>
      </c>
      <c r="B91" s="5" t="s">
        <v>19</v>
      </c>
      <c r="C91" s="6">
        <v>5541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>
        <f>SUM(C91:N91)</f>
        <v>5541</v>
      </c>
    </row>
    <row r="92" spans="1:15" x14ac:dyDescent="0.2">
      <c r="A92" s="31" t="s">
        <v>31</v>
      </c>
      <c r="B92" s="5" t="s">
        <v>16</v>
      </c>
      <c r="C92" s="6">
        <f>SUM(C90:C91)</f>
        <v>11090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11090</v>
      </c>
    </row>
    <row r="93" spans="1:15" x14ac:dyDescent="0.2">
      <c r="A93" s="5"/>
      <c r="B93" s="5" t="s">
        <v>20</v>
      </c>
      <c r="C93" s="6">
        <v>77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77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3" t="s">
        <v>43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7" t="s">
        <v>83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53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>
        <f>SUM(C103:N103)</f>
        <v>53</v>
      </c>
    </row>
    <row r="104" spans="1:16" ht="15" x14ac:dyDescent="0.25">
      <c r="A104" s="31" t="s">
        <v>34</v>
      </c>
      <c r="B104" s="5" t="s">
        <v>19</v>
      </c>
      <c r="C104" s="6">
        <v>375</v>
      </c>
      <c r="D104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f>SUM(C104:N104)</f>
        <v>375</v>
      </c>
    </row>
    <row r="105" spans="1:16" x14ac:dyDescent="0.2">
      <c r="A105" s="30" t="s">
        <v>25</v>
      </c>
      <c r="B105" s="5" t="s">
        <v>16</v>
      </c>
      <c r="C105" s="6">
        <f>SUM(C103:C104)</f>
        <v>428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>
        <f>SUM(C105:N105)</f>
        <v>428</v>
      </c>
      <c r="P105" s="8"/>
    </row>
    <row r="106" spans="1:16" x14ac:dyDescent="0.2">
      <c r="A106" s="5"/>
      <c r="B106" s="5" t="s">
        <v>20</v>
      </c>
      <c r="C106" s="6">
        <v>96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96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3050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3050</v>
      </c>
    </row>
    <row r="110" spans="1:16" x14ac:dyDescent="0.2">
      <c r="A110" s="31" t="s">
        <v>35</v>
      </c>
      <c r="B110" s="5" t="s">
        <v>19</v>
      </c>
      <c r="C110" s="6">
        <v>3152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>
        <f>SUM(C110:N110)</f>
        <v>3152</v>
      </c>
    </row>
    <row r="111" spans="1:16" x14ac:dyDescent="0.2">
      <c r="A111" s="30" t="s">
        <v>26</v>
      </c>
      <c r="B111" s="5" t="s">
        <v>16</v>
      </c>
      <c r="C111" s="6">
        <f>SUM(C109:C110)</f>
        <v>6202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>
        <f>SUM(C111:N111)</f>
        <v>6202</v>
      </c>
    </row>
    <row r="112" spans="1:16" x14ac:dyDescent="0.2">
      <c r="A112" s="5"/>
      <c r="B112" s="5" t="s">
        <v>20</v>
      </c>
      <c r="C112" s="6">
        <v>74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74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23992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23992</v>
      </c>
    </row>
    <row r="116" spans="1:15" x14ac:dyDescent="0.2">
      <c r="A116" s="31" t="s">
        <v>36</v>
      </c>
      <c r="B116" s="5" t="s">
        <v>19</v>
      </c>
      <c r="C116" s="6">
        <v>24988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>
        <f>SUM(C116:N116)</f>
        <v>24988</v>
      </c>
    </row>
    <row r="117" spans="1:15" x14ac:dyDescent="0.2">
      <c r="A117" s="30" t="s">
        <v>27</v>
      </c>
      <c r="B117" s="5" t="s">
        <v>16</v>
      </c>
      <c r="C117" s="6">
        <f>SUM(C115:C116)</f>
        <v>48980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f>SUM(C117:N117)</f>
        <v>48980</v>
      </c>
    </row>
    <row r="118" spans="1:15" x14ac:dyDescent="0.2">
      <c r="A118" s="5"/>
      <c r="B118" s="5" t="s">
        <v>20</v>
      </c>
      <c r="C118" s="6">
        <v>348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348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168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168</v>
      </c>
    </row>
    <row r="122" spans="1:15" x14ac:dyDescent="0.2">
      <c r="A122" s="31" t="s">
        <v>37</v>
      </c>
      <c r="B122" s="5" t="s">
        <v>19</v>
      </c>
      <c r="C122" s="6">
        <v>395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>
        <f>SUM(C122:N122)</f>
        <v>395</v>
      </c>
    </row>
    <row r="123" spans="1:15" x14ac:dyDescent="0.2">
      <c r="A123" s="30" t="s">
        <v>28</v>
      </c>
      <c r="B123" s="5" t="s">
        <v>16</v>
      </c>
      <c r="C123" s="6">
        <f>SUM(C121:C122)</f>
        <v>563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>
        <f>SUM(C123:N123)</f>
        <v>563</v>
      </c>
    </row>
    <row r="124" spans="1:15" x14ac:dyDescent="0.2">
      <c r="A124" s="5"/>
      <c r="B124" s="5" t="s">
        <v>20</v>
      </c>
      <c r="C124" s="6">
        <v>133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133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673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673</v>
      </c>
    </row>
    <row r="128" spans="1:15" x14ac:dyDescent="0.2">
      <c r="A128" s="31" t="s">
        <v>38</v>
      </c>
      <c r="B128" s="5" t="s">
        <v>19</v>
      </c>
      <c r="C128" s="6">
        <v>1070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>
        <f>SUM(C128:N128)</f>
        <v>1070</v>
      </c>
    </row>
    <row r="129" spans="1:15" x14ac:dyDescent="0.2">
      <c r="A129" s="30" t="s">
        <v>29</v>
      </c>
      <c r="B129" s="5" t="s">
        <v>16</v>
      </c>
      <c r="C129" s="6">
        <f>SUM(C127:C128)</f>
        <v>1743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>
        <f>SUM(C129:N129)</f>
        <v>1743</v>
      </c>
    </row>
    <row r="130" spans="1:15" x14ac:dyDescent="0.2">
      <c r="A130" s="5"/>
      <c r="B130" s="5" t="s">
        <v>20</v>
      </c>
      <c r="C130" s="6">
        <v>66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66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322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322</v>
      </c>
    </row>
    <row r="134" spans="1:15" x14ac:dyDescent="0.2">
      <c r="A134" s="31" t="s">
        <v>39</v>
      </c>
      <c r="B134" s="5" t="s">
        <v>19</v>
      </c>
      <c r="C134" s="6">
        <v>287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>
        <f>SUM(C134:N134)</f>
        <v>287</v>
      </c>
    </row>
    <row r="135" spans="1:15" x14ac:dyDescent="0.2">
      <c r="A135" s="31" t="s">
        <v>40</v>
      </c>
      <c r="B135" s="5" t="s">
        <v>16</v>
      </c>
      <c r="C135" s="6">
        <f>SUM(C133:C134)</f>
        <v>609</v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>
        <f>SUM(C135:N135)</f>
        <v>609</v>
      </c>
    </row>
    <row r="136" spans="1:15" x14ac:dyDescent="0.2">
      <c r="A136" s="31" t="s">
        <v>30</v>
      </c>
      <c r="B136" s="5" t="s">
        <v>20</v>
      </c>
      <c r="C136" s="6">
        <v>309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309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23</v>
      </c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23</v>
      </c>
    </row>
    <row r="140" spans="1:15" x14ac:dyDescent="0.2">
      <c r="A140" s="31" t="s">
        <v>41</v>
      </c>
      <c r="B140" s="5" t="s">
        <v>19</v>
      </c>
      <c r="C140" s="6">
        <v>49</v>
      </c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>
        <f>SUM(C140:N140)</f>
        <v>49</v>
      </c>
    </row>
    <row r="141" spans="1:15" x14ac:dyDescent="0.2">
      <c r="A141" s="31" t="s">
        <v>31</v>
      </c>
      <c r="B141" s="5" t="s">
        <v>16</v>
      </c>
      <c r="C141" s="6">
        <f>SUM(C139:C140)</f>
        <v>72</v>
      </c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>
        <f>SUM(C141:N141)</f>
        <v>72</v>
      </c>
    </row>
    <row r="142" spans="1:15" x14ac:dyDescent="0.2">
      <c r="A142" s="5"/>
      <c r="B142" s="5" t="s">
        <v>20</v>
      </c>
      <c r="C142" s="6">
        <v>28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28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14">+C56+C105</f>
        <v>509215</v>
      </c>
      <c r="D152" s="11">
        <f t="shared" si="14"/>
        <v>0</v>
      </c>
      <c r="E152" s="11">
        <f t="shared" si="14"/>
        <v>0</v>
      </c>
      <c r="F152" s="11">
        <f t="shared" si="14"/>
        <v>0</v>
      </c>
      <c r="G152" s="11">
        <f t="shared" si="14"/>
        <v>0</v>
      </c>
      <c r="H152" s="11">
        <f t="shared" si="14"/>
        <v>0</v>
      </c>
      <c r="I152" s="11">
        <f t="shared" si="14"/>
        <v>0</v>
      </c>
      <c r="J152" s="11">
        <f t="shared" si="14"/>
        <v>0</v>
      </c>
      <c r="K152" s="11">
        <f t="shared" si="14"/>
        <v>0</v>
      </c>
      <c r="L152" s="11">
        <f t="shared" si="14"/>
        <v>0</v>
      </c>
      <c r="M152" s="11">
        <f t="shared" si="14"/>
        <v>0</v>
      </c>
      <c r="N152" s="11">
        <f t="shared" si="14"/>
        <v>0</v>
      </c>
      <c r="O152" s="8"/>
    </row>
    <row r="153" spans="2:15" x14ac:dyDescent="0.2">
      <c r="B153" s="9" t="s">
        <v>26</v>
      </c>
      <c r="C153" s="11">
        <f t="shared" ref="C153:N153" si="15">+C62+C111</f>
        <v>114916</v>
      </c>
      <c r="D153" s="11">
        <f t="shared" si="15"/>
        <v>0</v>
      </c>
      <c r="E153" s="11">
        <f t="shared" si="15"/>
        <v>0</v>
      </c>
      <c r="F153" s="11">
        <f t="shared" si="15"/>
        <v>0</v>
      </c>
      <c r="G153" s="11">
        <f t="shared" si="15"/>
        <v>0</v>
      </c>
      <c r="H153" s="11">
        <f t="shared" si="15"/>
        <v>0</v>
      </c>
      <c r="I153" s="11">
        <f t="shared" si="15"/>
        <v>0</v>
      </c>
      <c r="J153" s="11">
        <f t="shared" si="15"/>
        <v>0</v>
      </c>
      <c r="K153" s="11">
        <f t="shared" si="15"/>
        <v>0</v>
      </c>
      <c r="L153" s="11">
        <f t="shared" si="15"/>
        <v>0</v>
      </c>
      <c r="M153" s="11">
        <f t="shared" si="15"/>
        <v>0</v>
      </c>
      <c r="N153" s="11">
        <f t="shared" si="15"/>
        <v>0</v>
      </c>
      <c r="O153" s="8"/>
    </row>
    <row r="154" spans="2:15" x14ac:dyDescent="0.2">
      <c r="B154" s="9" t="s">
        <v>27</v>
      </c>
      <c r="C154" s="11">
        <f t="shared" ref="C154:N154" si="16">+C68+C117</f>
        <v>931933</v>
      </c>
      <c r="D154" s="11">
        <f t="shared" si="16"/>
        <v>0</v>
      </c>
      <c r="E154" s="11">
        <f t="shared" si="16"/>
        <v>0</v>
      </c>
      <c r="F154" s="11">
        <f t="shared" si="16"/>
        <v>0</v>
      </c>
      <c r="G154" s="11">
        <f t="shared" si="16"/>
        <v>0</v>
      </c>
      <c r="H154" s="11">
        <f t="shared" si="16"/>
        <v>0</v>
      </c>
      <c r="I154" s="11">
        <f t="shared" si="16"/>
        <v>0</v>
      </c>
      <c r="J154" s="11">
        <f t="shared" si="16"/>
        <v>0</v>
      </c>
      <c r="K154" s="11">
        <f t="shared" si="16"/>
        <v>0</v>
      </c>
      <c r="L154" s="11">
        <f t="shared" si="16"/>
        <v>0</v>
      </c>
      <c r="M154" s="11">
        <f t="shared" si="16"/>
        <v>0</v>
      </c>
      <c r="N154" s="11">
        <f t="shared" si="16"/>
        <v>0</v>
      </c>
      <c r="O154" s="8"/>
    </row>
    <row r="155" spans="2:15" x14ac:dyDescent="0.2">
      <c r="B155" s="9" t="s">
        <v>28</v>
      </c>
      <c r="C155" s="11">
        <f t="shared" ref="C155:N155" si="17">+C74+C123</f>
        <v>16298</v>
      </c>
      <c r="D155" s="11">
        <f t="shared" si="17"/>
        <v>0</v>
      </c>
      <c r="E155" s="11">
        <f t="shared" si="17"/>
        <v>0</v>
      </c>
      <c r="F155" s="11">
        <f t="shared" si="17"/>
        <v>0</v>
      </c>
      <c r="G155" s="11">
        <f t="shared" si="17"/>
        <v>0</v>
      </c>
      <c r="H155" s="11">
        <f t="shared" si="17"/>
        <v>0</v>
      </c>
      <c r="I155" s="11">
        <f t="shared" si="17"/>
        <v>0</v>
      </c>
      <c r="J155" s="11">
        <f t="shared" si="17"/>
        <v>0</v>
      </c>
      <c r="K155" s="11">
        <f t="shared" si="17"/>
        <v>0</v>
      </c>
      <c r="L155" s="11">
        <f t="shared" si="17"/>
        <v>0</v>
      </c>
      <c r="M155" s="11">
        <f t="shared" si="17"/>
        <v>0</v>
      </c>
      <c r="N155" s="11">
        <f t="shared" si="17"/>
        <v>0</v>
      </c>
      <c r="O155" s="8"/>
    </row>
    <row r="156" spans="2:15" x14ac:dyDescent="0.2">
      <c r="B156" s="9" t="s">
        <v>29</v>
      </c>
      <c r="C156" s="11">
        <f t="shared" ref="C156:N156" si="18">+C80+C129</f>
        <v>187895</v>
      </c>
      <c r="D156" s="11">
        <f t="shared" si="18"/>
        <v>0</v>
      </c>
      <c r="E156" s="11">
        <f t="shared" si="18"/>
        <v>0</v>
      </c>
      <c r="F156" s="11">
        <f t="shared" si="18"/>
        <v>0</v>
      </c>
      <c r="G156" s="11">
        <f t="shared" si="18"/>
        <v>0</v>
      </c>
      <c r="H156" s="11">
        <f t="shared" si="18"/>
        <v>0</v>
      </c>
      <c r="I156" s="11">
        <f t="shared" si="18"/>
        <v>0</v>
      </c>
      <c r="J156" s="11">
        <f t="shared" si="18"/>
        <v>0</v>
      </c>
      <c r="K156" s="11">
        <f t="shared" si="18"/>
        <v>0</v>
      </c>
      <c r="L156" s="11">
        <f t="shared" si="18"/>
        <v>0</v>
      </c>
      <c r="M156" s="11">
        <f t="shared" si="18"/>
        <v>0</v>
      </c>
      <c r="N156" s="11">
        <f t="shared" si="18"/>
        <v>0</v>
      </c>
      <c r="O156" s="8"/>
    </row>
    <row r="157" spans="2:15" x14ac:dyDescent="0.2">
      <c r="B157" s="9" t="s">
        <v>30</v>
      </c>
      <c r="C157" s="11">
        <f t="shared" ref="C157:N157" si="19">+C86+C135</f>
        <v>7470</v>
      </c>
      <c r="D157" s="11">
        <f t="shared" si="19"/>
        <v>0</v>
      </c>
      <c r="E157" s="11">
        <f t="shared" si="19"/>
        <v>0</v>
      </c>
      <c r="F157" s="11">
        <f t="shared" si="19"/>
        <v>0</v>
      </c>
      <c r="G157" s="11">
        <f t="shared" si="19"/>
        <v>0</v>
      </c>
      <c r="H157" s="11">
        <f t="shared" si="19"/>
        <v>0</v>
      </c>
      <c r="I157" s="11">
        <f t="shared" si="19"/>
        <v>0</v>
      </c>
      <c r="J157" s="11">
        <f t="shared" si="19"/>
        <v>0</v>
      </c>
      <c r="K157" s="11">
        <f>+K86+K135</f>
        <v>0</v>
      </c>
      <c r="L157" s="11">
        <f t="shared" si="19"/>
        <v>0</v>
      </c>
      <c r="M157" s="11">
        <f t="shared" si="19"/>
        <v>0</v>
      </c>
      <c r="N157" s="11">
        <f t="shared" si="19"/>
        <v>0</v>
      </c>
      <c r="O157" s="8"/>
    </row>
    <row r="158" spans="2:15" x14ac:dyDescent="0.2">
      <c r="B158" s="9" t="s">
        <v>31</v>
      </c>
      <c r="C158" s="11">
        <f t="shared" ref="C158:N158" si="20">+C92+C141</f>
        <v>11162</v>
      </c>
      <c r="D158" s="11">
        <f t="shared" si="20"/>
        <v>0</v>
      </c>
      <c r="E158" s="11">
        <f t="shared" si="20"/>
        <v>0</v>
      </c>
      <c r="F158" s="11">
        <f t="shared" si="20"/>
        <v>0</v>
      </c>
      <c r="G158" s="11">
        <f t="shared" si="20"/>
        <v>0</v>
      </c>
      <c r="H158" s="11">
        <f t="shared" si="20"/>
        <v>0</v>
      </c>
      <c r="I158" s="11">
        <f t="shared" si="20"/>
        <v>0</v>
      </c>
      <c r="J158" s="11">
        <f t="shared" si="20"/>
        <v>0</v>
      </c>
      <c r="K158" s="11">
        <f t="shared" si="20"/>
        <v>0</v>
      </c>
      <c r="L158" s="11">
        <f t="shared" si="20"/>
        <v>0</v>
      </c>
      <c r="M158" s="11">
        <f t="shared" si="20"/>
        <v>0</v>
      </c>
      <c r="N158" s="11">
        <f t="shared" si="20"/>
        <v>0</v>
      </c>
      <c r="O158" s="8"/>
    </row>
    <row r="175" spans="3:15" x14ac:dyDescent="0.2">
      <c r="O175" s="28"/>
    </row>
    <row r="176" spans="3:15" ht="14.25" x14ac:dyDescent="0.2">
      <c r="C176" s="43" t="s">
        <v>22</v>
      </c>
      <c r="D176" s="9" t="s">
        <v>85</v>
      </c>
      <c r="E176" s="9" t="s">
        <v>76</v>
      </c>
    </row>
    <row r="177" spans="3:9" x14ac:dyDescent="0.2">
      <c r="C177" s="9" t="s">
        <v>25</v>
      </c>
      <c r="D177" s="26">
        <v>448592</v>
      </c>
      <c r="E177" s="26">
        <f>+O105+O56</f>
        <v>509215</v>
      </c>
      <c r="H177" s="8"/>
    </row>
    <row r="178" spans="3:9" x14ac:dyDescent="0.2">
      <c r="C178" s="9" t="s">
        <v>26</v>
      </c>
      <c r="D178" s="26">
        <v>91249</v>
      </c>
      <c r="E178" s="26">
        <f>+O111+O62</f>
        <v>114916</v>
      </c>
      <c r="H178" s="8"/>
      <c r="I178" s="23"/>
    </row>
    <row r="179" spans="3:9" x14ac:dyDescent="0.2">
      <c r="C179" s="9" t="s">
        <v>27</v>
      </c>
      <c r="D179" s="26">
        <v>837458</v>
      </c>
      <c r="E179" s="26">
        <f>+O117+O68</f>
        <v>931933</v>
      </c>
      <c r="H179" s="8"/>
      <c r="I179" s="23"/>
    </row>
    <row r="180" spans="3:9" x14ac:dyDescent="0.2">
      <c r="C180" s="9" t="s">
        <v>28</v>
      </c>
      <c r="D180" s="26">
        <v>19689</v>
      </c>
      <c r="E180" s="26">
        <f>+O123+O74</f>
        <v>16298</v>
      </c>
      <c r="H180" s="8"/>
      <c r="I180" s="23"/>
    </row>
    <row r="181" spans="3:9" x14ac:dyDescent="0.2">
      <c r="C181" s="9" t="s">
        <v>29</v>
      </c>
      <c r="D181" s="26">
        <v>163957</v>
      </c>
      <c r="E181" s="26">
        <f>+O129+O80</f>
        <v>187895</v>
      </c>
      <c r="H181" s="8"/>
      <c r="I181" s="23"/>
    </row>
    <row r="182" spans="3:9" x14ac:dyDescent="0.2">
      <c r="C182" s="9" t="s">
        <v>30</v>
      </c>
      <c r="D182" s="26">
        <v>6507</v>
      </c>
      <c r="E182" s="26">
        <f>+O135+O86</f>
        <v>7470</v>
      </c>
      <c r="H182" s="8"/>
      <c r="I182" s="23"/>
    </row>
    <row r="183" spans="3:9" x14ac:dyDescent="0.2">
      <c r="C183" s="9" t="s">
        <v>31</v>
      </c>
      <c r="D183" s="26">
        <v>13609</v>
      </c>
      <c r="E183" s="26">
        <f>+O141+O92</f>
        <v>11162</v>
      </c>
      <c r="H183" s="8"/>
      <c r="I183" s="23"/>
    </row>
    <row r="184" spans="3:9" ht="13.5" thickBot="1" x14ac:dyDescent="0.25">
      <c r="C184" s="41" t="s">
        <v>86</v>
      </c>
      <c r="D184" s="42">
        <f>SUM(D177:D183)</f>
        <v>1581061</v>
      </c>
      <c r="E184" s="42">
        <f>SUM(E177:E183)</f>
        <v>1778889</v>
      </c>
      <c r="F184" s="24">
        <f>+E184/D184-1</f>
        <v>0.12512357208229163</v>
      </c>
      <c r="I184" s="23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38" t="s">
        <v>77</v>
      </c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40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/>
      <c r="E201" s="10"/>
      <c r="F201" s="10"/>
      <c r="G201" s="10"/>
      <c r="H201" s="10"/>
      <c r="I201" s="10"/>
      <c r="J201" s="6"/>
      <c r="K201" s="10"/>
      <c r="L201" s="10"/>
      <c r="M201" s="10"/>
      <c r="N201" s="10"/>
      <c r="O201" s="6">
        <f>SUM(C201:N201)</f>
        <v>2382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/>
      <c r="E202" s="10"/>
      <c r="F202" s="10"/>
      <c r="G202" s="10"/>
      <c r="H202" s="10"/>
      <c r="I202" s="10"/>
      <c r="J202" s="6"/>
      <c r="K202" s="10"/>
      <c r="L202" s="10"/>
      <c r="M202" s="10"/>
      <c r="N202" s="10"/>
      <c r="O202" s="6">
        <f>SUM(C202:N202)</f>
        <v>2514</v>
      </c>
    </row>
    <row r="203" spans="1:15" x14ac:dyDescent="0.2">
      <c r="A203" s="5"/>
      <c r="B203" s="5" t="s">
        <v>16</v>
      </c>
      <c r="C203" s="10">
        <f>SUM(C201:C202)</f>
        <v>4896</v>
      </c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>
        <f>SUM(O201:O202)</f>
        <v>4896</v>
      </c>
    </row>
    <row r="204" spans="1:15" x14ac:dyDescent="0.2">
      <c r="O204" s="12"/>
    </row>
    <row r="205" spans="1:15" x14ac:dyDescent="0.2">
      <c r="A205" s="37" t="s">
        <v>80</v>
      </c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10"/>
      <c r="E207" s="10"/>
      <c r="F207" s="10"/>
      <c r="G207" s="10"/>
      <c r="H207" s="10"/>
      <c r="I207" s="10"/>
      <c r="J207" s="6"/>
      <c r="K207" s="10"/>
      <c r="L207" s="10"/>
      <c r="M207" s="10"/>
      <c r="N207" s="10"/>
      <c r="O207" s="6">
        <f>SUM(C207:N207)</f>
        <v>91</v>
      </c>
    </row>
    <row r="208" spans="1:15" x14ac:dyDescent="0.2">
      <c r="A208" s="7" t="s">
        <v>61</v>
      </c>
      <c r="B208" s="5" t="s">
        <v>60</v>
      </c>
      <c r="C208" s="10">
        <v>92</v>
      </c>
      <c r="D208" s="10"/>
      <c r="E208" s="10"/>
      <c r="F208" s="10"/>
      <c r="G208" s="10"/>
      <c r="H208" s="10"/>
      <c r="I208" s="10"/>
      <c r="J208" s="6"/>
      <c r="K208" s="10"/>
      <c r="L208" s="10"/>
      <c r="M208" s="10"/>
      <c r="N208" s="10"/>
      <c r="O208" s="6">
        <f>SUM(C208:N208)</f>
        <v>92</v>
      </c>
    </row>
    <row r="209" spans="1:15" x14ac:dyDescent="0.2">
      <c r="A209" s="5"/>
      <c r="B209" s="5" t="s">
        <v>16</v>
      </c>
      <c r="C209" s="6">
        <f>SUM(C207:C208)</f>
        <v>183</v>
      </c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>
        <f>SUM(O207:O208)</f>
        <v>183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7" t="s">
        <v>81</v>
      </c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10"/>
      <c r="E213" s="10"/>
      <c r="F213" s="10"/>
      <c r="G213" s="10"/>
      <c r="H213" s="10"/>
      <c r="I213" s="10"/>
      <c r="J213" s="6"/>
      <c r="K213" s="10"/>
      <c r="L213" s="10"/>
      <c r="M213" s="10"/>
      <c r="N213" s="10"/>
      <c r="O213" s="6">
        <f>SUM(C213:N213)</f>
        <v>79</v>
      </c>
    </row>
    <row r="214" spans="1:15" x14ac:dyDescent="0.2">
      <c r="A214" s="7" t="s">
        <v>65</v>
      </c>
      <c r="B214" s="5" t="s">
        <v>60</v>
      </c>
      <c r="C214" s="10">
        <v>77</v>
      </c>
      <c r="D214" s="10"/>
      <c r="E214" s="10"/>
      <c r="F214" s="10"/>
      <c r="G214" s="10"/>
      <c r="H214" s="10"/>
      <c r="I214" s="10"/>
      <c r="J214" s="6"/>
      <c r="K214" s="10"/>
      <c r="L214" s="10"/>
      <c r="M214" s="10"/>
      <c r="N214" s="10"/>
      <c r="O214" s="6">
        <f>SUM(C214:N214)</f>
        <v>77</v>
      </c>
    </row>
    <row r="215" spans="1:15" x14ac:dyDescent="0.2">
      <c r="A215" s="7" t="s">
        <v>66</v>
      </c>
      <c r="B215" s="5" t="s">
        <v>16</v>
      </c>
      <c r="C215" s="10">
        <f>SUM(C213:C214)</f>
        <v>156</v>
      </c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>
        <f>SUM(O213:O214)</f>
        <v>156</v>
      </c>
    </row>
    <row r="217" spans="1:15" x14ac:dyDescent="0.2">
      <c r="A217" s="37" t="s">
        <v>82</v>
      </c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10"/>
      <c r="E219" s="10"/>
      <c r="F219" s="10"/>
      <c r="G219" s="10"/>
      <c r="H219" s="10"/>
      <c r="I219" s="10"/>
      <c r="J219" s="6"/>
      <c r="K219" s="10"/>
      <c r="L219" s="10"/>
      <c r="M219" s="10"/>
      <c r="N219" s="10"/>
      <c r="O219" s="6">
        <f>SUM(C219:N219)</f>
        <v>148</v>
      </c>
    </row>
    <row r="220" spans="1:15" x14ac:dyDescent="0.2">
      <c r="A220" s="7" t="s">
        <v>65</v>
      </c>
      <c r="B220" s="5" t="s">
        <v>60</v>
      </c>
      <c r="C220" s="10">
        <v>146</v>
      </c>
      <c r="D220" s="10"/>
      <c r="E220" s="10"/>
      <c r="F220" s="10"/>
      <c r="G220" s="10"/>
      <c r="H220" s="10"/>
      <c r="I220" s="10"/>
      <c r="J220" s="6"/>
      <c r="K220" s="10"/>
      <c r="L220" s="10"/>
      <c r="M220" s="10"/>
      <c r="N220" s="10"/>
      <c r="O220" s="6">
        <f>SUM(C220:N220)</f>
        <v>146</v>
      </c>
    </row>
    <row r="221" spans="1:15" x14ac:dyDescent="0.2">
      <c r="A221" s="7" t="s">
        <v>67</v>
      </c>
      <c r="B221" s="5" t="s">
        <v>16</v>
      </c>
      <c r="C221" s="10">
        <f>SUM(C219:C220)</f>
        <v>294</v>
      </c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>
        <f>SUM(O219:O220)</f>
        <v>294</v>
      </c>
    </row>
    <row r="224" spans="1:15" ht="15.75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x14ac:dyDescent="0.2">
      <c r="A225" s="32" t="s">
        <v>69</v>
      </c>
    </row>
    <row r="226" spans="1:15" x14ac:dyDescent="0.2">
      <c r="A226" s="1" t="s">
        <v>68</v>
      </c>
    </row>
    <row r="227" spans="1:15" x14ac:dyDescent="0.2">
      <c r="A227" s="1" t="s">
        <v>70</v>
      </c>
    </row>
    <row r="228" spans="1:15" x14ac:dyDescent="0.2">
      <c r="A228" s="1" t="s">
        <v>71</v>
      </c>
    </row>
    <row r="229" spans="1:15" x14ac:dyDescent="0.2">
      <c r="A229" s="1" t="s">
        <v>72</v>
      </c>
    </row>
    <row r="230" spans="1:15" x14ac:dyDescent="0.2">
      <c r="A230" s="1" t="s">
        <v>73</v>
      </c>
    </row>
    <row r="231" spans="1:15" x14ac:dyDescent="0.2">
      <c r="A231" s="1" t="s">
        <v>74</v>
      </c>
    </row>
    <row r="232" spans="1:15" x14ac:dyDescent="0.2">
      <c r="A232" s="1" t="s">
        <v>75</v>
      </c>
      <c r="O232" s="12" t="s">
        <v>62</v>
      </c>
    </row>
    <row r="237" spans="1:15" ht="14.25" x14ac:dyDescent="0.2">
      <c r="A237" s="27"/>
    </row>
  </sheetData>
  <mergeCells count="15">
    <mergeCell ref="A224:O224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2" ma:contentTypeDescription="Crear nuevo documento." ma:contentTypeScope="" ma:versionID="781a0ba50e5220d6825e2e0ba07d2ecd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52d782b37cb9e113bd897ddfe6e75600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A2CEFC-F754-4B66-94DD-398ED0454F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2024-01-09T15:52:32Z</cp:lastPrinted>
  <dcterms:created xsi:type="dcterms:W3CDTF">2019-02-07T13:08:48Z</dcterms:created>
  <dcterms:modified xsi:type="dcterms:W3CDTF">2024-02-09T13:09:07Z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