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115" windowHeight="90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Hoja1!$A$1:$T$61</definedName>
  </definedNames>
  <calcPr calcId="144525"/>
</workbook>
</file>

<file path=xl/calcChain.xml><?xml version="1.0" encoding="utf-8"?>
<calcChain xmlns="http://schemas.openxmlformats.org/spreadsheetml/2006/main">
  <c r="Q34" i="1" l="1"/>
  <c r="Q13" i="1" l="1"/>
  <c r="Q14" i="1"/>
  <c r="Q15" i="1"/>
  <c r="Q12" i="1" l="1"/>
  <c r="Q18" i="1" l="1"/>
  <c r="Q22" i="1" l="1"/>
  <c r="Q19" i="1"/>
  <c r="Q20" i="1"/>
  <c r="Q21" i="1"/>
  <c r="Q26" i="1"/>
  <c r="Q27" i="1"/>
  <c r="Q32" i="1"/>
  <c r="Q36" i="1"/>
  <c r="L56" i="1" l="1"/>
  <c r="L49" i="1"/>
</calcChain>
</file>

<file path=xl/sharedStrings.xml><?xml version="1.0" encoding="utf-8"?>
<sst xmlns="http://schemas.openxmlformats.org/spreadsheetml/2006/main" count="163" uniqueCount="69">
  <si>
    <t>Instituto Dominicano de Aviación Civil</t>
  </si>
  <si>
    <t>Informe de Seguimiento al Plan Estratégico Institucional 2021-2024</t>
  </si>
  <si>
    <t>POA 2023
Período Enero - Marzo 2023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</si>
  <si>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</si>
  <si>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</si>
  <si>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</si>
  <si>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</si>
  <si>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</si>
  <si>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</si>
  <si>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</si>
  <si>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</si>
  <si>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</si>
  <si>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</si>
  <si>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</si>
  <si>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</si>
  <si>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</si>
  <si>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</si>
  <si>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</si>
  <si>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 xml:space="preserve">1.5 Implementar al 100% el programa de entrenamiento y desarrollo dirigido a los inspectores para la toma de decisiones basada en riesgos y del personal técnico en sentido general. 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</si>
  <si>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</si>
  <si>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</si>
  <si>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</si>
  <si>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</si>
  <si>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</si>
  <si>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</si>
  <si>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N/A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</si>
  <si>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</si>
  <si>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</si>
  <si>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</si>
  <si>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</si>
  <si>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2.8 Fortalecer la cultura de seguridad de la información en 100% de los colaboradores al 2024.</t>
  </si>
  <si>
    <t>2.9 Objetivo específico: Garantizar el 100% de la integridad,  confidencialidad y  disponibilidad de los activos de información del IDAC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</si>
  <si>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</si>
  <si>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</si>
  <si>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</si>
  <si>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</si>
  <si>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</si>
  <si>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</si>
  <si>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</si>
  <si>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</si>
  <si>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</si>
  <si>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</si>
  <si>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</si>
  <si>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</si>
  <si>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</si>
  <si>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</si>
  <si>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</si>
  <si>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</si>
  <si>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</si>
  <si>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</si>
  <si>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</si>
  <si>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</si>
  <si>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</si>
  <si>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</si>
  <si>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</si>
  <si>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</si>
  <si>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</si>
  <si>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</si>
  <si>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</si>
  <si>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</si>
  <si>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</si>
  <si>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</si>
  <si>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</si>
  <si>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No aplica para este periodo</t>
  </si>
  <si>
    <t>Los resultados obtenidos fueron de acuerdo con el progreso esperado a la fecha</t>
  </si>
  <si>
    <t>Los resultados obtenidos no cumplieron con las expectativas y se tomaron medidas para mejorarlos.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</si>
  <si>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91.05%</t>
    </r>
    <r>
      <rPr>
        <sz val="12"/>
        <rFont val="Times New Roman"/>
        <family val="1"/>
      </rPr>
      <t xml:space="preserve"> de un 100% esperado para final de Diciembre 2023.</t>
    </r>
  </si>
  <si>
    <t>Total cumplimiento a la fecha:</t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</si>
  <si>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3/1/2024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</si>
</sst>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%"/>
    <numFmt numFmtId="165" formatCode="0.0000000000000%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0" fillId="0" borderId="0" xfId="1" applyNumberFormat="1" applyFont="1"/>
    <xf numFmtId="10" fontId="1" fillId="3" borderId="21" xfId="0" applyNumberFormat="1" applyFont="1" applyFill="1" applyBorder="1" applyAlignment="1">
      <alignment vertical="center" wrapText="1"/>
    </xf>
    <xf numFmtId="10" fontId="1" fillId="3" borderId="2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0" fontId="1" fillId="3" borderId="0" xfId="0" applyNumberFormat="1" applyFont="1" applyFill="1" applyBorder="1" applyAlignment="1">
      <alignment vertical="center"/>
    </xf>
    <xf numFmtId="10" fontId="1" fillId="3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10" fontId="1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0" fontId="1" fillId="3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79630</xdr:colOff>
      <xdr:row>0</xdr:row>
      <xdr:rowOff>59531</xdr:rowOff>
    </xdr:from>
    <xdr:to>
      <xdr:col>9</xdr:col>
      <xdr:colOff>53353</xdr:colOff>
      <xdr:row>3</xdr:row>
      <xdr:rowOff>67840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4651630" y="59531"/>
          <a:ext cx="2259723" cy="57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345281</xdr:colOff>
      <xdr:row>47</xdr:row>
      <xdr:rowOff>59531</xdr:rowOff>
    </xdr:from>
    <xdr:to>
      <xdr:col>3</xdr:col>
      <xdr:colOff>726547</xdr:colOff>
      <xdr:row>50</xdr:row>
      <xdr:rowOff>359720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281" y="49208531"/>
          <a:ext cx="1905266" cy="108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abSelected="1" topLeftCell="A6" zoomScale="80" zoomScaleNormal="80" workbookViewId="0">
      <selection activeCell="O9" sqref="O9:P9"/>
    </sheetView>
  </sheetViews>
  <sheetFormatPr baseColWidth="10" defaultRowHeight="15" x14ac:dyDescent="0.25"/>
  <cols>
    <col min="10" max="10" width="2.140625" customWidth="1"/>
    <col min="11" max="11" width="1.5703125" customWidth="1"/>
    <col min="12" max="12" width="1.42578125" customWidth="1"/>
    <col min="13" max="13" width="14.570312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"/>
      <c r="T5" s="1"/>
      <c r="U5" s="1"/>
    </row>
    <row r="6" spans="1:21" ht="15.75" x14ac:dyDescent="0.25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1"/>
      <c r="T6" s="1"/>
      <c r="U6" s="1"/>
    </row>
    <row r="7" spans="1:21" ht="15.75" x14ac:dyDescent="0.25">
      <c r="A7" s="74" t="s">
        <v>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1"/>
      <c r="T7" s="1"/>
      <c r="U7" s="1"/>
    </row>
    <row r="8" spans="1:21" ht="53.25" customHeight="1" x14ac:dyDescent="0.25">
      <c r="A8" s="75" t="s">
        <v>66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7"/>
      <c r="M8" s="86" t="s">
        <v>59</v>
      </c>
      <c r="N8" s="86"/>
      <c r="O8" s="86"/>
      <c r="P8" s="86"/>
      <c r="Q8" s="87" t="s">
        <v>68</v>
      </c>
      <c r="R8" s="87"/>
      <c r="S8" s="1"/>
      <c r="T8" s="1"/>
      <c r="U8" s="1"/>
    </row>
    <row r="9" spans="1:21" ht="60" customHeight="1" x14ac:dyDescent="0.25">
      <c r="A9" s="35" t="s">
        <v>3</v>
      </c>
      <c r="B9" s="36"/>
      <c r="C9" s="36" t="s">
        <v>4</v>
      </c>
      <c r="D9" s="36"/>
      <c r="E9" s="36"/>
      <c r="F9" s="36" t="s">
        <v>5</v>
      </c>
      <c r="G9" s="36"/>
      <c r="H9" s="36"/>
      <c r="I9" s="21" t="s">
        <v>6</v>
      </c>
      <c r="J9" s="79"/>
      <c r="K9" s="79"/>
      <c r="L9" s="80"/>
      <c r="M9" s="36" t="s">
        <v>61</v>
      </c>
      <c r="N9" s="36"/>
      <c r="O9" s="36" t="s">
        <v>60</v>
      </c>
      <c r="P9" s="36"/>
      <c r="Q9" s="21" t="s">
        <v>7</v>
      </c>
      <c r="R9" s="80"/>
      <c r="S9" s="21" t="s">
        <v>62</v>
      </c>
      <c r="T9" s="22"/>
      <c r="U9" s="1"/>
    </row>
    <row r="10" spans="1:21" ht="128.25" customHeight="1" x14ac:dyDescent="0.25">
      <c r="A10" s="61" t="s">
        <v>8</v>
      </c>
      <c r="B10" s="61"/>
      <c r="C10" s="63" t="s">
        <v>9</v>
      </c>
      <c r="D10" s="63"/>
      <c r="E10" s="63"/>
      <c r="F10" s="63" t="s">
        <v>10</v>
      </c>
      <c r="G10" s="63"/>
      <c r="H10" s="63"/>
      <c r="I10" s="62" t="s">
        <v>11</v>
      </c>
      <c r="J10" s="62"/>
      <c r="K10" s="62"/>
      <c r="L10" s="62"/>
      <c r="M10" s="46" t="s">
        <v>25</v>
      </c>
      <c r="N10" s="47"/>
      <c r="O10" s="46" t="s">
        <v>25</v>
      </c>
      <c r="P10" s="47"/>
      <c r="Q10" s="82" t="s">
        <v>25</v>
      </c>
      <c r="R10" s="83"/>
      <c r="S10" s="23" t="s">
        <v>63</v>
      </c>
      <c r="T10" s="24"/>
      <c r="U10" s="1"/>
    </row>
    <row r="11" spans="1:21" ht="129" customHeight="1" x14ac:dyDescent="0.25">
      <c r="A11" s="61" t="s">
        <v>12</v>
      </c>
      <c r="B11" s="61"/>
      <c r="C11" s="63"/>
      <c r="D11" s="63"/>
      <c r="E11" s="63"/>
      <c r="F11" s="63"/>
      <c r="G11" s="63"/>
      <c r="H11" s="63"/>
      <c r="I11" s="62" t="s">
        <v>13</v>
      </c>
      <c r="J11" s="62"/>
      <c r="K11" s="62"/>
      <c r="L11" s="62"/>
      <c r="M11" s="46" t="s">
        <v>25</v>
      </c>
      <c r="N11" s="47"/>
      <c r="O11" s="46" t="s">
        <v>25</v>
      </c>
      <c r="P11" s="47"/>
      <c r="Q11" s="82" t="s">
        <v>25</v>
      </c>
      <c r="R11" s="83"/>
      <c r="S11" s="23" t="s">
        <v>63</v>
      </c>
      <c r="T11" s="24"/>
      <c r="U11" s="1"/>
    </row>
    <row r="12" spans="1:21" ht="158.25" customHeight="1" x14ac:dyDescent="0.25">
      <c r="A12" s="61" t="s">
        <v>14</v>
      </c>
      <c r="B12" s="61"/>
      <c r="C12" s="63"/>
      <c r="D12" s="63"/>
      <c r="E12" s="63"/>
      <c r="F12" s="63"/>
      <c r="G12" s="63"/>
      <c r="H12" s="63"/>
      <c r="I12" s="62" t="s">
        <v>15</v>
      </c>
      <c r="J12" s="62"/>
      <c r="K12" s="62"/>
      <c r="L12" s="62"/>
      <c r="M12" s="56">
        <v>0.25</v>
      </c>
      <c r="N12" s="56"/>
      <c r="O12" s="56">
        <v>0.25</v>
      </c>
      <c r="P12" s="56"/>
      <c r="Q12" s="56">
        <f>O12/M12</f>
        <v>1</v>
      </c>
      <c r="R12" s="56"/>
      <c r="S12" s="23" t="s">
        <v>64</v>
      </c>
      <c r="T12" s="24"/>
      <c r="U12" s="1"/>
    </row>
    <row r="13" spans="1:21" ht="158.25" customHeight="1" x14ac:dyDescent="0.25">
      <c r="A13" s="61" t="s">
        <v>14</v>
      </c>
      <c r="B13" s="61"/>
      <c r="C13" s="63"/>
      <c r="D13" s="63"/>
      <c r="E13" s="63"/>
      <c r="F13" s="63"/>
      <c r="G13" s="63"/>
      <c r="H13" s="63"/>
      <c r="I13" s="62" t="s">
        <v>16</v>
      </c>
      <c r="J13" s="62"/>
      <c r="K13" s="62"/>
      <c r="L13" s="62"/>
      <c r="M13" s="56">
        <v>0.83379999999999999</v>
      </c>
      <c r="N13" s="56"/>
      <c r="O13" s="56">
        <v>0.38379999999999997</v>
      </c>
      <c r="P13" s="56"/>
      <c r="Q13" s="56">
        <f>O13/M13</f>
        <v>0.46030223075077953</v>
      </c>
      <c r="R13" s="56"/>
      <c r="S13" s="23" t="s">
        <v>65</v>
      </c>
      <c r="T13" s="24"/>
      <c r="U13" s="1"/>
    </row>
    <row r="14" spans="1:21" ht="158.25" customHeight="1" x14ac:dyDescent="0.25">
      <c r="A14" s="61" t="s">
        <v>17</v>
      </c>
      <c r="B14" s="61"/>
      <c r="C14" s="63"/>
      <c r="D14" s="63"/>
      <c r="E14" s="63"/>
      <c r="F14" s="63"/>
      <c r="G14" s="63"/>
      <c r="H14" s="63"/>
      <c r="I14" s="62" t="s">
        <v>18</v>
      </c>
      <c r="J14" s="62"/>
      <c r="K14" s="62"/>
      <c r="L14" s="62"/>
      <c r="M14" s="56">
        <v>1</v>
      </c>
      <c r="N14" s="56"/>
      <c r="O14" s="56">
        <v>0.7</v>
      </c>
      <c r="P14" s="56"/>
      <c r="Q14" s="56">
        <f>O14/M14</f>
        <v>0.7</v>
      </c>
      <c r="R14" s="56"/>
      <c r="S14" s="23" t="s">
        <v>65</v>
      </c>
      <c r="T14" s="24"/>
      <c r="U14" s="1"/>
    </row>
    <row r="15" spans="1:21" ht="158.25" customHeight="1" x14ac:dyDescent="0.25">
      <c r="A15" s="61" t="s">
        <v>17</v>
      </c>
      <c r="B15" s="61"/>
      <c r="C15" s="63"/>
      <c r="D15" s="63"/>
      <c r="E15" s="63"/>
      <c r="F15" s="63"/>
      <c r="G15" s="63"/>
      <c r="H15" s="63"/>
      <c r="I15" s="62" t="s">
        <v>19</v>
      </c>
      <c r="J15" s="62"/>
      <c r="K15" s="62"/>
      <c r="L15" s="62"/>
      <c r="M15" s="56">
        <v>0.88270000000000004</v>
      </c>
      <c r="N15" s="56"/>
      <c r="O15" s="56">
        <v>0.2888</v>
      </c>
      <c r="P15" s="56"/>
      <c r="Q15" s="56">
        <f>O15/M15</f>
        <v>0.32717797666251275</v>
      </c>
      <c r="R15" s="56"/>
      <c r="S15" s="23" t="s">
        <v>65</v>
      </c>
      <c r="T15" s="24"/>
      <c r="U15" s="1"/>
    </row>
    <row r="16" spans="1:21" ht="49.5" customHeight="1" x14ac:dyDescent="0.25">
      <c r="A16" s="61" t="s">
        <v>8</v>
      </c>
      <c r="B16" s="61"/>
      <c r="C16" s="65" t="s">
        <v>20</v>
      </c>
      <c r="D16" s="66"/>
      <c r="E16" s="67"/>
      <c r="F16" s="65" t="s">
        <v>21</v>
      </c>
      <c r="G16" s="66"/>
      <c r="H16" s="67"/>
      <c r="I16" s="62" t="s">
        <v>22</v>
      </c>
      <c r="J16" s="62"/>
      <c r="K16" s="62"/>
      <c r="L16" s="62"/>
      <c r="M16" s="56" t="s">
        <v>25</v>
      </c>
      <c r="N16" s="56"/>
      <c r="O16" s="56" t="s">
        <v>25</v>
      </c>
      <c r="P16" s="56"/>
      <c r="Q16" s="81" t="s">
        <v>25</v>
      </c>
      <c r="R16" s="81"/>
      <c r="S16" s="23" t="s">
        <v>63</v>
      </c>
      <c r="T16" s="24"/>
      <c r="U16" s="1"/>
    </row>
    <row r="17" spans="1:21" ht="105" customHeight="1" x14ac:dyDescent="0.25">
      <c r="A17" s="61" t="s">
        <v>8</v>
      </c>
      <c r="B17" s="61"/>
      <c r="C17" s="68"/>
      <c r="D17" s="69"/>
      <c r="E17" s="70"/>
      <c r="F17" s="68"/>
      <c r="G17" s="69"/>
      <c r="H17" s="70"/>
      <c r="I17" s="62" t="s">
        <v>23</v>
      </c>
      <c r="J17" s="62"/>
      <c r="K17" s="62"/>
      <c r="L17" s="62"/>
      <c r="M17" s="56" t="s">
        <v>25</v>
      </c>
      <c r="N17" s="56"/>
      <c r="O17" s="56" t="s">
        <v>25</v>
      </c>
      <c r="P17" s="56"/>
      <c r="Q17" s="81" t="s">
        <v>25</v>
      </c>
      <c r="R17" s="81"/>
      <c r="S17" s="23" t="s">
        <v>63</v>
      </c>
      <c r="T17" s="24"/>
      <c r="U17" s="1"/>
    </row>
    <row r="18" spans="1:21" ht="121.5" customHeight="1" x14ac:dyDescent="0.25">
      <c r="A18" s="61" t="s">
        <v>8</v>
      </c>
      <c r="B18" s="61"/>
      <c r="C18" s="68"/>
      <c r="D18" s="69"/>
      <c r="E18" s="70"/>
      <c r="F18" s="68"/>
      <c r="G18" s="69"/>
      <c r="H18" s="70"/>
      <c r="I18" s="62" t="s">
        <v>24</v>
      </c>
      <c r="J18" s="62"/>
      <c r="K18" s="62"/>
      <c r="L18" s="62"/>
      <c r="M18" s="56">
        <v>1</v>
      </c>
      <c r="N18" s="56"/>
      <c r="O18" s="56">
        <v>1</v>
      </c>
      <c r="P18" s="56"/>
      <c r="Q18" s="46">
        <f>O18/(M18)</f>
        <v>1</v>
      </c>
      <c r="R18" s="47"/>
      <c r="S18" s="23" t="s">
        <v>64</v>
      </c>
      <c r="T18" s="24"/>
      <c r="U18" s="1"/>
    </row>
    <row r="19" spans="1:21" ht="109.5" customHeight="1" x14ac:dyDescent="0.25">
      <c r="A19" s="61" t="s">
        <v>12</v>
      </c>
      <c r="B19" s="61"/>
      <c r="C19" s="71"/>
      <c r="D19" s="72"/>
      <c r="E19" s="73"/>
      <c r="F19" s="71"/>
      <c r="G19" s="72"/>
      <c r="H19" s="73"/>
      <c r="I19" s="62" t="s">
        <v>26</v>
      </c>
      <c r="J19" s="62"/>
      <c r="K19" s="62"/>
      <c r="L19" s="62"/>
      <c r="M19" s="56">
        <v>0.83330000000000004</v>
      </c>
      <c r="N19" s="56"/>
      <c r="O19" s="56">
        <v>0.75</v>
      </c>
      <c r="P19" s="56"/>
      <c r="Q19" s="46">
        <f t="shared" ref="Q19:Q36" si="0">(O19/M19)</f>
        <v>0.90003600144005758</v>
      </c>
      <c r="R19" s="47"/>
      <c r="S19" s="23" t="s">
        <v>64</v>
      </c>
      <c r="T19" s="24"/>
      <c r="U19" s="1"/>
    </row>
    <row r="20" spans="1:21" ht="158.25" customHeight="1" x14ac:dyDescent="0.25">
      <c r="A20" s="61" t="s">
        <v>14</v>
      </c>
      <c r="B20" s="61"/>
      <c r="C20" s="65" t="s">
        <v>20</v>
      </c>
      <c r="D20" s="66"/>
      <c r="E20" s="67"/>
      <c r="F20" s="65" t="s">
        <v>21</v>
      </c>
      <c r="G20" s="66"/>
      <c r="H20" s="67"/>
      <c r="I20" s="62" t="s">
        <v>27</v>
      </c>
      <c r="J20" s="62"/>
      <c r="K20" s="62"/>
      <c r="L20" s="62"/>
      <c r="M20" s="56">
        <v>0.4375</v>
      </c>
      <c r="N20" s="56"/>
      <c r="O20" s="56">
        <v>0.26250000000000001</v>
      </c>
      <c r="P20" s="56"/>
      <c r="Q20" s="46">
        <f t="shared" si="0"/>
        <v>0.6</v>
      </c>
      <c r="R20" s="47"/>
      <c r="S20" s="23" t="s">
        <v>65</v>
      </c>
      <c r="T20" s="24"/>
      <c r="U20" s="1"/>
    </row>
    <row r="21" spans="1:21" ht="158.25" customHeight="1" x14ac:dyDescent="0.25">
      <c r="A21" s="61" t="s">
        <v>14</v>
      </c>
      <c r="B21" s="61"/>
      <c r="C21" s="68"/>
      <c r="D21" s="69"/>
      <c r="E21" s="70"/>
      <c r="F21" s="68"/>
      <c r="G21" s="69"/>
      <c r="H21" s="70"/>
      <c r="I21" s="62" t="s">
        <v>28</v>
      </c>
      <c r="J21" s="62"/>
      <c r="K21" s="62"/>
      <c r="L21" s="62"/>
      <c r="M21" s="56">
        <v>0.6</v>
      </c>
      <c r="N21" s="56"/>
      <c r="O21" s="56">
        <v>0.6</v>
      </c>
      <c r="P21" s="56"/>
      <c r="Q21" s="46">
        <f t="shared" si="0"/>
        <v>1</v>
      </c>
      <c r="R21" s="47"/>
      <c r="S21" s="23" t="s">
        <v>64</v>
      </c>
      <c r="T21" s="24"/>
      <c r="U21" s="1"/>
    </row>
    <row r="22" spans="1:21" ht="158.25" customHeight="1" x14ac:dyDescent="0.25">
      <c r="A22" s="61" t="s">
        <v>17</v>
      </c>
      <c r="B22" s="61"/>
      <c r="C22" s="68"/>
      <c r="D22" s="69"/>
      <c r="E22" s="70"/>
      <c r="F22" s="68"/>
      <c r="G22" s="69"/>
      <c r="H22" s="70"/>
      <c r="I22" s="62" t="s">
        <v>29</v>
      </c>
      <c r="J22" s="62"/>
      <c r="K22" s="62"/>
      <c r="L22" s="62"/>
      <c r="M22" s="56">
        <v>0.88329999999999997</v>
      </c>
      <c r="N22" s="56"/>
      <c r="O22" s="56">
        <v>0.61670000000000003</v>
      </c>
      <c r="P22" s="56"/>
      <c r="Q22" s="46">
        <f>O22/M22</f>
        <v>0.69817728970904569</v>
      </c>
      <c r="R22" s="47"/>
      <c r="S22" s="23" t="s">
        <v>65</v>
      </c>
      <c r="T22" s="24"/>
      <c r="U22" s="1"/>
    </row>
    <row r="23" spans="1:21" ht="99" customHeight="1" x14ac:dyDescent="0.25">
      <c r="A23" s="61" t="s">
        <v>17</v>
      </c>
      <c r="B23" s="61"/>
      <c r="C23" s="68"/>
      <c r="D23" s="69"/>
      <c r="E23" s="70"/>
      <c r="F23" s="68"/>
      <c r="G23" s="69"/>
      <c r="H23" s="70"/>
      <c r="I23" s="62" t="s">
        <v>30</v>
      </c>
      <c r="J23" s="62"/>
      <c r="K23" s="62"/>
      <c r="L23" s="62"/>
      <c r="M23" s="56" t="s">
        <v>25</v>
      </c>
      <c r="N23" s="56"/>
      <c r="O23" s="56" t="s">
        <v>25</v>
      </c>
      <c r="P23" s="56"/>
      <c r="Q23" s="82" t="s">
        <v>25</v>
      </c>
      <c r="R23" s="83"/>
      <c r="S23" s="25" t="s">
        <v>63</v>
      </c>
      <c r="T23" s="25"/>
      <c r="U23" s="1"/>
    </row>
    <row r="24" spans="1:21" ht="158.25" customHeight="1" x14ac:dyDescent="0.25">
      <c r="A24" s="61" t="s">
        <v>17</v>
      </c>
      <c r="B24" s="61"/>
      <c r="C24" s="68"/>
      <c r="D24" s="69"/>
      <c r="E24" s="70"/>
      <c r="F24" s="68"/>
      <c r="G24" s="69"/>
      <c r="H24" s="70"/>
      <c r="I24" s="62" t="s">
        <v>31</v>
      </c>
      <c r="J24" s="62"/>
      <c r="K24" s="62"/>
      <c r="L24" s="62"/>
      <c r="M24" s="56" t="s">
        <v>25</v>
      </c>
      <c r="N24" s="56"/>
      <c r="O24" s="56" t="s">
        <v>25</v>
      </c>
      <c r="P24" s="56"/>
      <c r="Q24" s="82" t="s">
        <v>25</v>
      </c>
      <c r="R24" s="83"/>
      <c r="S24" s="25" t="s">
        <v>63</v>
      </c>
      <c r="T24" s="25"/>
      <c r="U24" s="1"/>
    </row>
    <row r="25" spans="1:21" ht="158.25" customHeight="1" x14ac:dyDescent="0.25">
      <c r="A25" s="61" t="s">
        <v>17</v>
      </c>
      <c r="B25" s="61"/>
      <c r="C25" s="68"/>
      <c r="D25" s="69"/>
      <c r="E25" s="70"/>
      <c r="F25" s="68"/>
      <c r="G25" s="69"/>
      <c r="H25" s="70"/>
      <c r="I25" s="62" t="s">
        <v>32</v>
      </c>
      <c r="J25" s="62"/>
      <c r="K25" s="62"/>
      <c r="L25" s="62"/>
      <c r="M25" s="56" t="s">
        <v>25</v>
      </c>
      <c r="N25" s="56"/>
      <c r="O25" s="56" t="s">
        <v>25</v>
      </c>
      <c r="P25" s="56"/>
      <c r="Q25" s="82" t="s">
        <v>25</v>
      </c>
      <c r="R25" s="83"/>
      <c r="S25" s="23" t="s">
        <v>63</v>
      </c>
      <c r="T25" s="24"/>
      <c r="U25" s="1"/>
    </row>
    <row r="26" spans="1:21" ht="158.25" customHeight="1" x14ac:dyDescent="0.25">
      <c r="A26" s="61" t="s">
        <v>17</v>
      </c>
      <c r="B26" s="61"/>
      <c r="C26" s="68"/>
      <c r="D26" s="69"/>
      <c r="E26" s="70"/>
      <c r="F26" s="68"/>
      <c r="G26" s="69"/>
      <c r="H26" s="70"/>
      <c r="I26" s="62" t="s">
        <v>33</v>
      </c>
      <c r="J26" s="62"/>
      <c r="K26" s="62"/>
      <c r="L26" s="62"/>
      <c r="M26" s="56">
        <v>1</v>
      </c>
      <c r="N26" s="56"/>
      <c r="O26" s="56">
        <v>0.65</v>
      </c>
      <c r="P26" s="56"/>
      <c r="Q26" s="46">
        <f t="shared" si="0"/>
        <v>0.65</v>
      </c>
      <c r="R26" s="47"/>
      <c r="S26" s="23" t="s">
        <v>65</v>
      </c>
      <c r="T26" s="24"/>
      <c r="U26" s="1"/>
    </row>
    <row r="27" spans="1:21" ht="158.25" customHeight="1" x14ac:dyDescent="0.25">
      <c r="A27" s="61" t="s">
        <v>8</v>
      </c>
      <c r="B27" s="61"/>
      <c r="C27" s="71"/>
      <c r="D27" s="72"/>
      <c r="E27" s="73"/>
      <c r="F27" s="71"/>
      <c r="G27" s="72"/>
      <c r="H27" s="73"/>
      <c r="I27" s="62" t="s">
        <v>34</v>
      </c>
      <c r="J27" s="62"/>
      <c r="K27" s="62"/>
      <c r="L27" s="62"/>
      <c r="M27" s="56">
        <v>0.5</v>
      </c>
      <c r="N27" s="56"/>
      <c r="O27" s="56">
        <v>0.1</v>
      </c>
      <c r="P27" s="56"/>
      <c r="Q27" s="46">
        <f t="shared" si="0"/>
        <v>0.2</v>
      </c>
      <c r="R27" s="47"/>
      <c r="S27" s="23" t="s">
        <v>65</v>
      </c>
      <c r="T27" s="24"/>
      <c r="U27" s="1"/>
    </row>
    <row r="28" spans="1:21" ht="158.25" customHeight="1" x14ac:dyDescent="0.25">
      <c r="A28" s="61" t="s">
        <v>8</v>
      </c>
      <c r="B28" s="61"/>
      <c r="C28" s="63" t="s">
        <v>35</v>
      </c>
      <c r="D28" s="63"/>
      <c r="E28" s="63"/>
      <c r="F28" s="64" t="s">
        <v>36</v>
      </c>
      <c r="G28" s="64"/>
      <c r="H28" s="64"/>
      <c r="I28" s="62" t="s">
        <v>37</v>
      </c>
      <c r="J28" s="62"/>
      <c r="K28" s="62"/>
      <c r="L28" s="62"/>
      <c r="M28" s="56" t="s">
        <v>25</v>
      </c>
      <c r="N28" s="56"/>
      <c r="O28" s="56" t="s">
        <v>25</v>
      </c>
      <c r="P28" s="56"/>
      <c r="Q28" s="81" t="s">
        <v>25</v>
      </c>
      <c r="R28" s="81"/>
      <c r="S28" s="23" t="s">
        <v>63</v>
      </c>
      <c r="T28" s="24"/>
      <c r="U28" s="1"/>
    </row>
    <row r="29" spans="1:21" ht="97.5" customHeight="1" x14ac:dyDescent="0.25">
      <c r="A29" s="61" t="s">
        <v>12</v>
      </c>
      <c r="B29" s="61"/>
      <c r="C29" s="63" t="s">
        <v>38</v>
      </c>
      <c r="D29" s="63"/>
      <c r="E29" s="63"/>
      <c r="F29" s="64"/>
      <c r="G29" s="64"/>
      <c r="H29" s="64"/>
      <c r="I29" s="62" t="s">
        <v>39</v>
      </c>
      <c r="J29" s="62"/>
      <c r="K29" s="62"/>
      <c r="L29" s="62"/>
      <c r="M29" s="56" t="s">
        <v>25</v>
      </c>
      <c r="N29" s="56"/>
      <c r="O29" s="56" t="s">
        <v>25</v>
      </c>
      <c r="P29" s="56"/>
      <c r="Q29" s="81" t="s">
        <v>25</v>
      </c>
      <c r="R29" s="81"/>
      <c r="S29" s="23" t="s">
        <v>63</v>
      </c>
      <c r="T29" s="24"/>
      <c r="U29" s="1"/>
    </row>
    <row r="30" spans="1:21" ht="90.75" customHeight="1" x14ac:dyDescent="0.25">
      <c r="A30" s="61" t="s">
        <v>14</v>
      </c>
      <c r="B30" s="61"/>
      <c r="C30" s="63"/>
      <c r="D30" s="63"/>
      <c r="E30" s="63"/>
      <c r="F30" s="64"/>
      <c r="G30" s="64"/>
      <c r="H30" s="64"/>
      <c r="I30" s="62" t="s">
        <v>40</v>
      </c>
      <c r="J30" s="62"/>
      <c r="K30" s="62"/>
      <c r="L30" s="62"/>
      <c r="M30" s="56" t="s">
        <v>25</v>
      </c>
      <c r="N30" s="56"/>
      <c r="O30" s="56" t="s">
        <v>25</v>
      </c>
      <c r="P30" s="56"/>
      <c r="Q30" s="81" t="s">
        <v>25</v>
      </c>
      <c r="R30" s="81"/>
      <c r="S30" s="23" t="s">
        <v>63</v>
      </c>
      <c r="T30" s="24"/>
      <c r="U30" s="1"/>
    </row>
    <row r="31" spans="1:21" ht="109.5" customHeight="1" x14ac:dyDescent="0.25">
      <c r="A31" s="61" t="s">
        <v>17</v>
      </c>
      <c r="B31" s="61"/>
      <c r="C31" s="63"/>
      <c r="D31" s="63"/>
      <c r="E31" s="63"/>
      <c r="F31" s="64"/>
      <c r="G31" s="64"/>
      <c r="H31" s="64"/>
      <c r="I31" s="62" t="s">
        <v>41</v>
      </c>
      <c r="J31" s="62"/>
      <c r="K31" s="62"/>
      <c r="L31" s="62"/>
      <c r="M31" s="56" t="s">
        <v>25</v>
      </c>
      <c r="N31" s="56"/>
      <c r="O31" s="56" t="s">
        <v>25</v>
      </c>
      <c r="P31" s="56"/>
      <c r="Q31" s="81" t="s">
        <v>25</v>
      </c>
      <c r="R31" s="81"/>
      <c r="S31" s="23" t="s">
        <v>63</v>
      </c>
      <c r="T31" s="24"/>
      <c r="U31" s="1"/>
    </row>
    <row r="32" spans="1:21" ht="143.25" customHeight="1" x14ac:dyDescent="0.25">
      <c r="A32" s="48" t="s">
        <v>8</v>
      </c>
      <c r="B32" s="48"/>
      <c r="C32" s="49" t="s">
        <v>42</v>
      </c>
      <c r="D32" s="50"/>
      <c r="E32" s="51"/>
      <c r="F32" s="49" t="s">
        <v>43</v>
      </c>
      <c r="G32" s="50"/>
      <c r="H32" s="51"/>
      <c r="I32" s="55" t="s">
        <v>44</v>
      </c>
      <c r="J32" s="55"/>
      <c r="K32" s="55"/>
      <c r="L32" s="55"/>
      <c r="M32" s="34">
        <v>1</v>
      </c>
      <c r="N32" s="34"/>
      <c r="O32" s="34">
        <v>0.66669999999999996</v>
      </c>
      <c r="P32" s="34"/>
      <c r="Q32" s="46">
        <f t="shared" si="0"/>
        <v>0.66669999999999996</v>
      </c>
      <c r="R32" s="47"/>
      <c r="S32" s="23" t="s">
        <v>65</v>
      </c>
      <c r="T32" s="24"/>
      <c r="U32" s="1"/>
    </row>
    <row r="33" spans="1:21" ht="102" customHeight="1" x14ac:dyDescent="0.25">
      <c r="A33" s="48" t="s">
        <v>8</v>
      </c>
      <c r="B33" s="48"/>
      <c r="C33" s="52"/>
      <c r="D33" s="57"/>
      <c r="E33" s="54"/>
      <c r="F33" s="52"/>
      <c r="G33" s="57"/>
      <c r="H33" s="54"/>
      <c r="I33" s="55" t="s">
        <v>45</v>
      </c>
      <c r="J33" s="55"/>
      <c r="K33" s="55"/>
      <c r="L33" s="55"/>
      <c r="M33" s="34" t="s">
        <v>25</v>
      </c>
      <c r="N33" s="34"/>
      <c r="O33" s="34" t="s">
        <v>25</v>
      </c>
      <c r="P33" s="34"/>
      <c r="Q33" s="44" t="s">
        <v>25</v>
      </c>
      <c r="R33" s="45"/>
      <c r="S33" s="25" t="s">
        <v>63</v>
      </c>
      <c r="T33" s="25"/>
      <c r="U33" s="1"/>
    </row>
    <row r="34" spans="1:21" ht="158.25" customHeight="1" x14ac:dyDescent="0.25">
      <c r="A34" s="48" t="s">
        <v>12</v>
      </c>
      <c r="B34" s="48"/>
      <c r="C34" s="58"/>
      <c r="D34" s="59"/>
      <c r="E34" s="60"/>
      <c r="F34" s="58"/>
      <c r="G34" s="59"/>
      <c r="H34" s="60"/>
      <c r="I34" s="55" t="s">
        <v>46</v>
      </c>
      <c r="J34" s="55"/>
      <c r="K34" s="55"/>
      <c r="L34" s="55"/>
      <c r="M34" s="34">
        <v>1</v>
      </c>
      <c r="N34" s="34"/>
      <c r="O34" s="34">
        <v>0.6</v>
      </c>
      <c r="P34" s="34"/>
      <c r="Q34" s="42">
        <f>O34/M34</f>
        <v>0.6</v>
      </c>
      <c r="R34" s="43"/>
      <c r="S34" s="23" t="s">
        <v>65</v>
      </c>
      <c r="T34" s="24"/>
      <c r="U34" s="1"/>
    </row>
    <row r="35" spans="1:21" ht="88.5" customHeight="1" x14ac:dyDescent="0.25">
      <c r="A35" s="48" t="s">
        <v>14</v>
      </c>
      <c r="B35" s="48"/>
      <c r="C35" s="49" t="s">
        <v>42</v>
      </c>
      <c r="D35" s="50"/>
      <c r="E35" s="51"/>
      <c r="F35" s="49" t="s">
        <v>43</v>
      </c>
      <c r="G35" s="50"/>
      <c r="H35" s="51"/>
      <c r="I35" s="55" t="s">
        <v>47</v>
      </c>
      <c r="J35" s="55"/>
      <c r="K35" s="55"/>
      <c r="L35" s="55"/>
      <c r="M35" s="56" t="s">
        <v>25</v>
      </c>
      <c r="N35" s="56"/>
      <c r="O35" s="56" t="s">
        <v>25</v>
      </c>
      <c r="P35" s="56"/>
      <c r="Q35" s="44" t="s">
        <v>25</v>
      </c>
      <c r="R35" s="45"/>
      <c r="S35" s="25" t="s">
        <v>63</v>
      </c>
      <c r="T35" s="25"/>
      <c r="U35" s="1"/>
    </row>
    <row r="36" spans="1:21" ht="94.5" customHeight="1" x14ac:dyDescent="0.25">
      <c r="A36" s="39" t="s">
        <v>17</v>
      </c>
      <c r="B36" s="39"/>
      <c r="C36" s="52"/>
      <c r="D36" s="53"/>
      <c r="E36" s="54"/>
      <c r="F36" s="52"/>
      <c r="G36" s="53"/>
      <c r="H36" s="54"/>
      <c r="I36" s="40" t="s">
        <v>48</v>
      </c>
      <c r="J36" s="40"/>
      <c r="K36" s="40"/>
      <c r="L36" s="40"/>
      <c r="M36" s="41">
        <v>1</v>
      </c>
      <c r="N36" s="41"/>
      <c r="O36" s="41">
        <v>0.45</v>
      </c>
      <c r="P36" s="41"/>
      <c r="Q36" s="78">
        <f t="shared" si="0"/>
        <v>0.45</v>
      </c>
      <c r="R36" s="47"/>
      <c r="S36" s="23" t="s">
        <v>65</v>
      </c>
      <c r="T36" s="24"/>
      <c r="U36" s="1"/>
    </row>
    <row r="37" spans="1:21" x14ac:dyDescent="0.25">
      <c r="A37" s="38" t="s">
        <v>67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84">
        <v>0.91049999999999998</v>
      </c>
      <c r="R37" s="85"/>
      <c r="S37" s="1"/>
      <c r="T37" s="1"/>
      <c r="U37" s="1"/>
    </row>
    <row r="38" spans="1:2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  <c r="R38" s="8"/>
      <c r="S38" s="1"/>
      <c r="T38" s="1"/>
      <c r="U38" s="1"/>
    </row>
    <row r="39" spans="1:2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20"/>
      <c r="R39" s="8"/>
      <c r="S39" s="1"/>
      <c r="T39" s="1"/>
      <c r="U39" s="1"/>
    </row>
    <row r="40" spans="1:2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0"/>
      <c r="R40" s="8"/>
      <c r="S40" s="1"/>
      <c r="T40" s="1"/>
      <c r="U40" s="1"/>
    </row>
    <row r="41" spans="1:2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0"/>
      <c r="R41" s="8"/>
      <c r="S41" s="1"/>
      <c r="T41" s="1"/>
      <c r="U41" s="1"/>
    </row>
    <row r="42" spans="1:2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0"/>
      <c r="R42" s="8"/>
      <c r="S42" s="1"/>
      <c r="T42" s="1"/>
      <c r="U42" s="1"/>
    </row>
    <row r="43" spans="1:21" x14ac:dyDescent="0.25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3"/>
      <c r="N43" s="3"/>
      <c r="O43" s="3"/>
      <c r="P43" s="11"/>
      <c r="Q43" s="11"/>
      <c r="R43" s="12"/>
      <c r="S43" s="13"/>
      <c r="T43" s="13"/>
      <c r="U43" s="1"/>
    </row>
    <row r="44" spans="1:21" ht="44.25" customHeight="1" x14ac:dyDescent="0.25">
      <c r="A44" s="3"/>
      <c r="B44" s="3"/>
      <c r="C44" s="3"/>
      <c r="D44" s="3"/>
      <c r="E44" s="3"/>
      <c r="F44" s="3"/>
      <c r="G44" s="35" t="s">
        <v>49</v>
      </c>
      <c r="H44" s="36"/>
      <c r="I44" s="36"/>
      <c r="J44" s="36"/>
      <c r="K44" s="36"/>
      <c r="L44" s="36" t="s">
        <v>50</v>
      </c>
      <c r="M44" s="37"/>
      <c r="N44" s="3"/>
      <c r="O44" s="3"/>
      <c r="P44" s="11"/>
      <c r="Q44" s="11"/>
      <c r="R44" s="14"/>
      <c r="S44" s="15"/>
      <c r="T44" s="13"/>
      <c r="U44" s="1"/>
    </row>
    <row r="45" spans="1:21" x14ac:dyDescent="0.25">
      <c r="A45" s="3"/>
      <c r="B45" s="3"/>
      <c r="C45" s="3"/>
      <c r="D45" s="3"/>
      <c r="E45" s="3"/>
      <c r="F45" s="3"/>
      <c r="G45" s="33" t="s">
        <v>9</v>
      </c>
      <c r="H45" s="33"/>
      <c r="I45" s="33"/>
      <c r="J45" s="33"/>
      <c r="K45" s="33"/>
      <c r="L45" s="34">
        <v>0.86099999999999999</v>
      </c>
      <c r="M45" s="34"/>
      <c r="N45" s="3"/>
      <c r="O45" s="3"/>
      <c r="P45" s="11"/>
      <c r="Q45" s="11"/>
      <c r="R45" s="16"/>
      <c r="S45" s="15"/>
      <c r="T45" s="13"/>
      <c r="U45" s="1"/>
    </row>
    <row r="46" spans="1:21" x14ac:dyDescent="0.25">
      <c r="A46" s="3"/>
      <c r="B46" s="3"/>
      <c r="C46" s="3"/>
      <c r="D46" s="3"/>
      <c r="E46" s="3"/>
      <c r="F46" s="3"/>
      <c r="G46" s="33" t="s">
        <v>20</v>
      </c>
      <c r="H46" s="33"/>
      <c r="I46" s="33"/>
      <c r="J46" s="33"/>
      <c r="K46" s="33"/>
      <c r="L46" s="34">
        <v>0.87590000000000001</v>
      </c>
      <c r="M46" s="34"/>
      <c r="N46" s="3"/>
      <c r="O46" s="3"/>
      <c r="P46" s="11"/>
      <c r="Q46" s="11"/>
      <c r="R46" s="11"/>
      <c r="S46" s="13"/>
      <c r="T46" s="13"/>
      <c r="U46" s="1"/>
    </row>
    <row r="47" spans="1:21" x14ac:dyDescent="0.25">
      <c r="A47" s="3"/>
      <c r="B47" s="3"/>
      <c r="C47" s="3"/>
      <c r="D47" s="3"/>
      <c r="E47" s="3"/>
      <c r="F47" s="3"/>
      <c r="G47" s="33" t="s">
        <v>35</v>
      </c>
      <c r="H47" s="33"/>
      <c r="I47" s="33"/>
      <c r="J47" s="33"/>
      <c r="K47" s="33"/>
      <c r="L47" s="34">
        <v>1</v>
      </c>
      <c r="M47" s="34"/>
      <c r="N47" s="3"/>
      <c r="O47" s="3"/>
      <c r="P47" s="11"/>
      <c r="Q47" s="11"/>
      <c r="R47" s="11"/>
      <c r="S47" s="13"/>
      <c r="T47" s="13"/>
      <c r="U47" s="1"/>
    </row>
    <row r="48" spans="1:21" x14ac:dyDescent="0.25">
      <c r="A48" s="3"/>
      <c r="B48" s="3"/>
      <c r="C48" s="3"/>
      <c r="D48" s="3"/>
      <c r="E48" s="3"/>
      <c r="F48" s="3"/>
      <c r="G48" s="33" t="s">
        <v>42</v>
      </c>
      <c r="H48" s="33"/>
      <c r="I48" s="33"/>
      <c r="J48" s="33"/>
      <c r="K48" s="33"/>
      <c r="L48" s="34">
        <v>0.90500000000000003</v>
      </c>
      <c r="M48" s="34"/>
      <c r="N48" s="3"/>
      <c r="O48" s="3"/>
      <c r="P48" s="11"/>
      <c r="Q48" s="11"/>
      <c r="R48" s="11"/>
      <c r="S48" s="17"/>
      <c r="T48" s="17"/>
      <c r="U48" s="1"/>
    </row>
    <row r="49" spans="1:21" ht="31.5" customHeight="1" x14ac:dyDescent="0.25">
      <c r="A49" s="3"/>
      <c r="B49" s="3"/>
      <c r="C49" s="3"/>
      <c r="D49" s="3"/>
      <c r="E49" s="3"/>
      <c r="F49" s="3"/>
      <c r="G49" s="26" t="s">
        <v>51</v>
      </c>
      <c r="H49" s="26"/>
      <c r="I49" s="26"/>
      <c r="J49" s="26"/>
      <c r="K49" s="26"/>
      <c r="L49" s="27">
        <f>AVERAGE(L45:M48)</f>
        <v>0.91047499999999992</v>
      </c>
      <c r="M49" s="27"/>
      <c r="N49" s="3"/>
      <c r="O49" s="3"/>
      <c r="P49" s="11"/>
      <c r="Q49" s="11"/>
      <c r="R49" s="11"/>
      <c r="S49" s="17"/>
      <c r="T49" s="17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1"/>
      <c r="N50" s="1"/>
      <c r="O50" s="1"/>
      <c r="P50" s="13"/>
      <c r="Q50" s="11"/>
      <c r="R50" s="13"/>
      <c r="S50" s="17"/>
      <c r="T50" s="17"/>
      <c r="U50" s="1"/>
    </row>
    <row r="51" spans="1:21" ht="64.5" customHeight="1" x14ac:dyDescent="0.25">
      <c r="A51" s="1"/>
      <c r="B51" s="1"/>
      <c r="C51" s="1"/>
      <c r="D51" s="1"/>
      <c r="E51" s="1"/>
      <c r="F51" s="1"/>
      <c r="G51" s="35" t="s">
        <v>52</v>
      </c>
      <c r="H51" s="36"/>
      <c r="I51" s="36"/>
      <c r="J51" s="36"/>
      <c r="K51" s="36"/>
      <c r="L51" s="36" t="s">
        <v>53</v>
      </c>
      <c r="M51" s="37"/>
      <c r="N51" s="1"/>
      <c r="O51" s="1"/>
      <c r="P51" s="13"/>
      <c r="Q51" s="13"/>
      <c r="R51" s="13"/>
      <c r="S51" s="18"/>
      <c r="T51" s="18"/>
      <c r="U51" s="1"/>
    </row>
    <row r="52" spans="1:21" x14ac:dyDescent="0.25">
      <c r="A52" s="1"/>
      <c r="B52" s="1"/>
      <c r="C52" s="1"/>
      <c r="D52" s="1"/>
      <c r="E52" s="1"/>
      <c r="F52" s="1"/>
      <c r="G52" s="33" t="s">
        <v>8</v>
      </c>
      <c r="H52" s="33"/>
      <c r="I52" s="33"/>
      <c r="J52" s="33"/>
      <c r="K52" s="33"/>
      <c r="L52" s="34">
        <v>0.92800000000000005</v>
      </c>
      <c r="M52" s="34"/>
      <c r="N52" s="1"/>
      <c r="O52" s="1"/>
      <c r="P52" s="13"/>
      <c r="Q52" s="13"/>
      <c r="R52" s="13"/>
      <c r="S52" s="18"/>
      <c r="T52" s="18"/>
      <c r="U52" s="1"/>
    </row>
    <row r="53" spans="1:21" x14ac:dyDescent="0.25">
      <c r="A53" s="1"/>
      <c r="B53" s="1"/>
      <c r="C53" s="1"/>
      <c r="D53" s="1"/>
      <c r="E53" s="1"/>
      <c r="F53" s="1"/>
      <c r="G53" s="33" t="s">
        <v>54</v>
      </c>
      <c r="H53" s="33"/>
      <c r="I53" s="33"/>
      <c r="J53" s="33"/>
      <c r="K53" s="33"/>
      <c r="L53" s="34">
        <v>0.90700000000000003</v>
      </c>
      <c r="M53" s="34"/>
      <c r="N53" s="1"/>
      <c r="O53" s="1"/>
      <c r="P53" s="13"/>
      <c r="Q53" s="13"/>
      <c r="R53" s="13"/>
      <c r="S53" s="18"/>
      <c r="T53" s="18"/>
      <c r="U53" s="1"/>
    </row>
    <row r="54" spans="1:21" x14ac:dyDescent="0.25">
      <c r="A54" s="1"/>
      <c r="B54" s="1"/>
      <c r="C54" s="1"/>
      <c r="D54" s="1"/>
      <c r="E54" s="1"/>
      <c r="F54" s="1"/>
      <c r="G54" s="33" t="s">
        <v>55</v>
      </c>
      <c r="H54" s="33"/>
      <c r="I54" s="33"/>
      <c r="J54" s="33"/>
      <c r="K54" s="33"/>
      <c r="L54" s="34">
        <v>0.90600000000000003</v>
      </c>
      <c r="M54" s="34"/>
      <c r="N54" s="1"/>
      <c r="O54" s="1"/>
      <c r="P54" s="13"/>
      <c r="Q54" s="13"/>
      <c r="R54" s="13"/>
      <c r="S54" s="18"/>
      <c r="T54" s="18"/>
      <c r="U54" s="1"/>
    </row>
    <row r="55" spans="1:21" x14ac:dyDescent="0.25">
      <c r="A55" s="1"/>
      <c r="B55" s="1"/>
      <c r="C55" s="1"/>
      <c r="D55" s="1"/>
      <c r="E55" s="1"/>
      <c r="F55" s="1"/>
      <c r="G55" s="33" t="s">
        <v>56</v>
      </c>
      <c r="H55" s="33"/>
      <c r="I55" s="33"/>
      <c r="J55" s="33"/>
      <c r="K55" s="33"/>
      <c r="L55" s="34">
        <v>0.70250000000000001</v>
      </c>
      <c r="M55" s="34"/>
      <c r="N55" s="1"/>
      <c r="O55" s="1"/>
      <c r="P55" s="13"/>
      <c r="Q55" s="13"/>
      <c r="R55" s="13"/>
      <c r="S55" s="18"/>
      <c r="T55" s="18"/>
      <c r="U55" s="1"/>
    </row>
    <row r="56" spans="1:21" x14ac:dyDescent="0.25">
      <c r="A56" s="1"/>
      <c r="B56" s="1"/>
      <c r="C56" s="1"/>
      <c r="D56" s="1"/>
      <c r="E56" s="1"/>
      <c r="F56" s="1"/>
      <c r="G56" s="26" t="s">
        <v>57</v>
      </c>
      <c r="H56" s="26"/>
      <c r="I56" s="26"/>
      <c r="J56" s="26"/>
      <c r="K56" s="26"/>
      <c r="L56" s="27">
        <f>AVERAGE(L52:M55)</f>
        <v>0.86087500000000006</v>
      </c>
      <c r="M56" s="27"/>
      <c r="N56" s="1"/>
      <c r="O56" s="5"/>
      <c r="P56" s="28"/>
      <c r="Q56" s="28"/>
      <c r="R56" s="28"/>
      <c r="S56" s="18"/>
      <c r="T56" s="18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1"/>
      <c r="N57" s="1"/>
      <c r="O57" s="1"/>
      <c r="P57" s="13"/>
      <c r="Q57" s="13"/>
      <c r="R57" s="13"/>
      <c r="S57" s="18"/>
      <c r="T57" s="18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1"/>
      <c r="N58" s="1"/>
      <c r="O58" s="1"/>
      <c r="P58" s="13"/>
      <c r="Q58" s="13"/>
      <c r="R58" s="13"/>
      <c r="S58" s="18"/>
      <c r="T58" s="18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1"/>
      <c r="N59" s="1"/>
      <c r="O59" s="1"/>
      <c r="P59" s="13"/>
      <c r="Q59" s="13"/>
      <c r="R59" s="13"/>
      <c r="S59" s="18"/>
      <c r="T59" s="18"/>
      <c r="U59" s="1"/>
    </row>
    <row r="60" spans="1:21" ht="20.25" x14ac:dyDescent="0.25">
      <c r="A60" s="1"/>
      <c r="B60" s="1"/>
      <c r="C60" s="1"/>
      <c r="D60" s="1"/>
      <c r="E60" s="1"/>
      <c r="F60" s="1"/>
      <c r="G60" s="29"/>
      <c r="H60" s="29"/>
      <c r="I60" s="29"/>
      <c r="J60" s="29"/>
      <c r="K60" s="29"/>
      <c r="L60" s="2"/>
      <c r="M60" s="1"/>
      <c r="N60" s="1"/>
      <c r="O60" s="30">
        <v>45294</v>
      </c>
      <c r="P60" s="31"/>
      <c r="Q60" s="13"/>
      <c r="R60" s="13"/>
      <c r="S60" s="18"/>
      <c r="T60" s="18"/>
      <c r="U60" s="1"/>
    </row>
    <row r="61" spans="1:21" ht="15.75" x14ac:dyDescent="0.25">
      <c r="A61" s="1"/>
      <c r="B61" s="1"/>
      <c r="C61" s="1"/>
      <c r="D61" s="1"/>
      <c r="E61" s="1"/>
      <c r="F61" s="1"/>
      <c r="G61" s="6"/>
      <c r="H61" s="6"/>
      <c r="I61" s="7"/>
      <c r="J61" s="7"/>
      <c r="K61" s="7"/>
      <c r="L61" s="7"/>
      <c r="M61" s="1"/>
      <c r="N61" s="1"/>
      <c r="O61" s="32" t="s">
        <v>58</v>
      </c>
      <c r="P61" s="32"/>
      <c r="Q61" s="13"/>
      <c r="R61" s="13"/>
      <c r="S61" s="12"/>
      <c r="T61" s="12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1"/>
      <c r="N62" s="1"/>
      <c r="O62" s="1"/>
      <c r="P62" s="1"/>
      <c r="Q62" s="1"/>
      <c r="R62" s="1"/>
      <c r="S62" s="9"/>
      <c r="T62" s="10"/>
      <c r="U62" s="1"/>
    </row>
  </sheetData>
  <mergeCells count="218">
    <mergeCell ref="Q37:R37"/>
    <mergeCell ref="Q13:R13"/>
    <mergeCell ref="Q12:R12"/>
    <mergeCell ref="Q11:R11"/>
    <mergeCell ref="Q10:R10"/>
    <mergeCell ref="Q9:R9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Q31:R31"/>
    <mergeCell ref="Q30:R30"/>
    <mergeCell ref="Q29:R29"/>
    <mergeCell ref="Q28:R28"/>
    <mergeCell ref="Q27:R27"/>
    <mergeCell ref="Q26:R26"/>
    <mergeCell ref="Q25:R25"/>
    <mergeCell ref="Q24:R24"/>
    <mergeCell ref="Q23:R23"/>
    <mergeCell ref="A5:R5"/>
    <mergeCell ref="A6:R6"/>
    <mergeCell ref="A7:R7"/>
    <mergeCell ref="A8:L8"/>
    <mergeCell ref="M8:P8"/>
    <mergeCell ref="Q8:R8"/>
    <mergeCell ref="Q36:R36"/>
    <mergeCell ref="A11:B11"/>
    <mergeCell ref="I11:L11"/>
    <mergeCell ref="M11:N11"/>
    <mergeCell ref="O11:P11"/>
    <mergeCell ref="A10:B10"/>
    <mergeCell ref="C10:E15"/>
    <mergeCell ref="F10:H15"/>
    <mergeCell ref="I10:L10"/>
    <mergeCell ref="M10:N10"/>
    <mergeCell ref="O10:P10"/>
    <mergeCell ref="A9:B9"/>
    <mergeCell ref="C9:E9"/>
    <mergeCell ref="F9:H9"/>
    <mergeCell ref="I9:L9"/>
    <mergeCell ref="M9:N9"/>
    <mergeCell ref="O9:P9"/>
    <mergeCell ref="A13:B13"/>
    <mergeCell ref="I13:L13"/>
    <mergeCell ref="M13:N13"/>
    <mergeCell ref="O13:P13"/>
    <mergeCell ref="A12:B12"/>
    <mergeCell ref="I12:L12"/>
    <mergeCell ref="M12:N12"/>
    <mergeCell ref="O12:P12"/>
    <mergeCell ref="A15:B15"/>
    <mergeCell ref="I15:L15"/>
    <mergeCell ref="M15:N15"/>
    <mergeCell ref="O15:P15"/>
    <mergeCell ref="A14:B14"/>
    <mergeCell ref="I14:L14"/>
    <mergeCell ref="M14:N14"/>
    <mergeCell ref="O14:P14"/>
    <mergeCell ref="A17:B17"/>
    <mergeCell ref="I17:L17"/>
    <mergeCell ref="M17:N17"/>
    <mergeCell ref="O17:P17"/>
    <mergeCell ref="A16:B16"/>
    <mergeCell ref="C16:E19"/>
    <mergeCell ref="F16:H19"/>
    <mergeCell ref="I16:L16"/>
    <mergeCell ref="M16:N16"/>
    <mergeCell ref="O16:P16"/>
    <mergeCell ref="A18:B18"/>
    <mergeCell ref="I18:L18"/>
    <mergeCell ref="M18:N18"/>
    <mergeCell ref="O18:P18"/>
    <mergeCell ref="M22:N22"/>
    <mergeCell ref="O22:P22"/>
    <mergeCell ref="A19:B19"/>
    <mergeCell ref="I19:L19"/>
    <mergeCell ref="M19:N19"/>
    <mergeCell ref="O19:P19"/>
    <mergeCell ref="A23:B23"/>
    <mergeCell ref="I23:L23"/>
    <mergeCell ref="M23:N23"/>
    <mergeCell ref="O23:P23"/>
    <mergeCell ref="A21:B21"/>
    <mergeCell ref="I21:L21"/>
    <mergeCell ref="M21:N21"/>
    <mergeCell ref="O21:P21"/>
    <mergeCell ref="A20:B20"/>
    <mergeCell ref="C20:E27"/>
    <mergeCell ref="F20:H27"/>
    <mergeCell ref="I20:L20"/>
    <mergeCell ref="M20:N20"/>
    <mergeCell ref="O20:P20"/>
    <mergeCell ref="A22:B22"/>
    <mergeCell ref="I22:L22"/>
    <mergeCell ref="A25:B25"/>
    <mergeCell ref="I25:L25"/>
    <mergeCell ref="M25:N25"/>
    <mergeCell ref="O25:P25"/>
    <mergeCell ref="A24:B24"/>
    <mergeCell ref="I24:L24"/>
    <mergeCell ref="M24:N24"/>
    <mergeCell ref="O24:P24"/>
    <mergeCell ref="M30:N30"/>
    <mergeCell ref="O30:P30"/>
    <mergeCell ref="A27:B27"/>
    <mergeCell ref="I27:L27"/>
    <mergeCell ref="M27:N27"/>
    <mergeCell ref="O27:P27"/>
    <mergeCell ref="A26:B26"/>
    <mergeCell ref="I26:L26"/>
    <mergeCell ref="M26:N26"/>
    <mergeCell ref="O26:P26"/>
    <mergeCell ref="A31:B31"/>
    <mergeCell ref="I31:L31"/>
    <mergeCell ref="M31:N31"/>
    <mergeCell ref="O31:P31"/>
    <mergeCell ref="A29:B29"/>
    <mergeCell ref="I29:L29"/>
    <mergeCell ref="M29:N29"/>
    <mergeCell ref="O29:P29"/>
    <mergeCell ref="A28:B28"/>
    <mergeCell ref="C28:E31"/>
    <mergeCell ref="F28:H31"/>
    <mergeCell ref="I28:L28"/>
    <mergeCell ref="M28:N28"/>
    <mergeCell ref="O28:P28"/>
    <mergeCell ref="A30:B30"/>
    <mergeCell ref="I30:L30"/>
    <mergeCell ref="Q34:R34"/>
    <mergeCell ref="Q33:R33"/>
    <mergeCell ref="Q32:R32"/>
    <mergeCell ref="A35:B35"/>
    <mergeCell ref="C35:E36"/>
    <mergeCell ref="F35:H36"/>
    <mergeCell ref="I35:L35"/>
    <mergeCell ref="M35:N35"/>
    <mergeCell ref="O35:P35"/>
    <mergeCell ref="Q35:R35"/>
    <mergeCell ref="A33:B33"/>
    <mergeCell ref="I33:L33"/>
    <mergeCell ref="M33:N33"/>
    <mergeCell ref="O33:P33"/>
    <mergeCell ref="A32:B32"/>
    <mergeCell ref="C32:E34"/>
    <mergeCell ref="F32:H34"/>
    <mergeCell ref="I32:L32"/>
    <mergeCell ref="M32:N32"/>
    <mergeCell ref="O32:P32"/>
    <mergeCell ref="A34:B34"/>
    <mergeCell ref="I34:L34"/>
    <mergeCell ref="M34:N34"/>
    <mergeCell ref="O34:P34"/>
    <mergeCell ref="A37:P37"/>
    <mergeCell ref="G44:K44"/>
    <mergeCell ref="L44:M44"/>
    <mergeCell ref="G45:K45"/>
    <mergeCell ref="L45:M45"/>
    <mergeCell ref="A36:B36"/>
    <mergeCell ref="I36:L36"/>
    <mergeCell ref="M36:N36"/>
    <mergeCell ref="O36:P36"/>
    <mergeCell ref="G49:K49"/>
    <mergeCell ref="L49:M49"/>
    <mergeCell ref="G51:K51"/>
    <mergeCell ref="L51:M51"/>
    <mergeCell ref="G52:K52"/>
    <mergeCell ref="L52:M52"/>
    <mergeCell ref="G46:K46"/>
    <mergeCell ref="L46:M46"/>
    <mergeCell ref="G47:K47"/>
    <mergeCell ref="L47:M47"/>
    <mergeCell ref="G48:K48"/>
    <mergeCell ref="L48:M48"/>
    <mergeCell ref="G56:K56"/>
    <mergeCell ref="L56:M56"/>
    <mergeCell ref="P56:R56"/>
    <mergeCell ref="G60:K60"/>
    <mergeCell ref="O60:P60"/>
    <mergeCell ref="O61:P61"/>
    <mergeCell ref="G53:K53"/>
    <mergeCell ref="L53:M53"/>
    <mergeCell ref="G54:K54"/>
    <mergeCell ref="L54:M54"/>
    <mergeCell ref="G55:K55"/>
    <mergeCell ref="L55:M55"/>
    <mergeCell ref="S36:T3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</mergeCells>
  <pageMargins left="0.25" right="0.25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Luis Fernandez Fernandez</cp:lastModifiedBy>
  <cp:lastPrinted>2024-01-03T14:31:47Z</cp:lastPrinted>
  <dcterms:created xsi:type="dcterms:W3CDTF">2023-07-03T18:24:36Z</dcterms:created>
  <dcterms:modified xsi:type="dcterms:W3CDTF">2024-01-03T14:34:44Z</dcterms:modified>
</cp:coreProperties>
</file>