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Y:\DPD-001 PEI\Gestion Actual\Transparencia\2023\"/>
    </mc:Choice>
  </mc:AlternateContent>
  <xr:revisionPtr revIDLastSave="0" documentId="13_ncr:1_{E07139CA-14D8-4D09-A4DE-495FCE2DC88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1" i="1" l="1"/>
  <c r="Q13" i="1"/>
  <c r="Q14" i="1"/>
  <c r="Q15" i="1"/>
  <c r="Q16" i="1"/>
  <c r="Q17" i="1"/>
  <c r="Q19" i="1"/>
  <c r="Q20" i="1"/>
  <c r="Q21" i="1"/>
  <c r="Q26" i="1"/>
  <c r="Q27" i="1"/>
  <c r="Q31" i="1"/>
  <c r="Q32" i="1"/>
  <c r="Q36" i="1"/>
  <c r="Q10" i="1"/>
  <c r="D19" i="4" l="1"/>
  <c r="L51" i="1"/>
  <c r="L44" i="1"/>
  <c r="J17" i="3"/>
  <c r="J10" i="3"/>
  <c r="Q37" i="1"/>
  <c r="E60" i="2"/>
  <c r="J63" i="2"/>
  <c r="J57" i="2"/>
  <c r="J51" i="2"/>
  <c r="J38" i="2"/>
  <c r="J64" i="2"/>
  <c r="F42" i="2"/>
  <c r="D42" i="2"/>
  <c r="J30" i="2"/>
  <c r="G30" i="2"/>
</calcChain>
</file>

<file path=xl/sharedStrings.xml><?xml version="1.0" encoding="utf-8"?>
<sst xmlns="http://schemas.openxmlformats.org/spreadsheetml/2006/main" count="178" uniqueCount="76">
  <si>
    <t>Instituto Dominicano de Aviación Civil</t>
  </si>
  <si>
    <t>Eje Estratégico</t>
  </si>
  <si>
    <t>Perspectiva</t>
  </si>
  <si>
    <t>Objetivo General</t>
  </si>
  <si>
    <t>Objetivo específico</t>
  </si>
  <si>
    <t>Peso objetivo esperado a la fecha</t>
  </si>
  <si>
    <t>Peso objetivo total alcanzado a la fecha</t>
  </si>
  <si>
    <t>Porcentaje cumplimiento</t>
  </si>
  <si>
    <t>Comentarios</t>
  </si>
  <si>
    <t>Resultados</t>
  </si>
  <si>
    <t>Partes interesadas (Clientes)</t>
  </si>
  <si>
    <t>Procesos internos</t>
  </si>
  <si>
    <t>Innovación y aprendizaje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</si>
  <si>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</si>
  <si>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</si>
  <si>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1.2 Objetivo específico: Elevar la colaboración entre las partes interesadas y el Estado en materia de seguridad operacional a un 80% al 2024.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</si>
  <si>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</si>
  <si>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</si>
  <si>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</si>
  <si>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No aplica al período de medición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</si>
  <si>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</si>
  <si>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</si>
  <si>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</si>
  <si>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</si>
  <si>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</si>
  <si>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2.8 Fortalecer la cultura de seguridad de la información en 100% de los colaboradores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</si>
  <si>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</si>
  <si>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</si>
  <si>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</si>
  <si>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3.1 Elevar la competitividad de la aviación civil nacional al 2024, mediante la implementación de un 100% el  programa desarrollado para los fines.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</si>
  <si>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</si>
  <si>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</si>
  <si>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</si>
  <si>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Impulsar el desarrollo seguro de la aviación civil creando las facilidades para mejorar la competitividad del sector.</t>
  </si>
  <si>
    <t>Fomento de laAviación Civil General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</si>
  <si>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</si>
  <si>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</si>
  <si>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</si>
  <si>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</si>
  <si>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</si>
  <si>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</si>
  <si>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2.9 Objetivo específico: Garantizar el 100% de la integridad,  confidencialidad y  disponibilidad de los activos de información del IDAC al 2024.</t>
  </si>
  <si>
    <t>Acorde a logro esperado a la fecha</t>
  </si>
  <si>
    <t>1. Garantía de la Seguridad Operacional</t>
  </si>
  <si>
    <t>2. Fortalecimiento Institucional</t>
  </si>
  <si>
    <t>3. Fomento de la Aviación Civil General</t>
  </si>
  <si>
    <t>4. Protección al Medio Ambiente</t>
  </si>
  <si>
    <t>Impulsar la creación de capacidad para el cumplimiento sistemático de la misión y alcance de la visión institucional, apoyados en la innovación, tecnología, transparencia y la ética.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</si>
  <si>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</si>
  <si>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</si>
  <si>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</si>
  <si>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</si>
  <si>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</si>
  <si>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</si>
  <si>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</si>
  <si>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</si>
  <si>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</si>
  <si>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Fecha</t>
  </si>
  <si>
    <t>Informe de Seguimiento al Plan Estratégico Institucional 2021-2024</t>
  </si>
  <si>
    <t>Total cumplimiento a la fecha</t>
  </si>
  <si>
    <t>Garantía</t>
  </si>
  <si>
    <t>Fortalecimiento</t>
  </si>
  <si>
    <t>Fomento</t>
  </si>
  <si>
    <t>Medio ambiente</t>
  </si>
  <si>
    <t>Promedio</t>
  </si>
  <si>
    <t>Ejes</t>
  </si>
  <si>
    <t>Promedio general</t>
  </si>
  <si>
    <t>Por debajo de lo esperado. Fueron tomadas las acciones de lugar</t>
  </si>
  <si>
    <t>N/A</t>
  </si>
  <si>
    <t xml:space="preserve">1.5 Implementar al 100% el programa de entrenamiento y desarrollo dirigido a los inspectores para la toma de decisiones basada en riesgos y del personal técnico en sentido general. 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</si>
  <si>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Carlos Dominguez</t>
    </r>
  </si>
  <si>
    <t>2.1 Cumplimiento normativo de la institución.</t>
  </si>
  <si>
    <t>2.7 Fortalecer y aplicar en un 100% los procesos de recursos humanos para potencializar el talento humano y contribuir con la eficientización de los servicios institucionales.</t>
  </si>
  <si>
    <t>POA 2023
Período Enero - Marzo 2023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</si>
  <si>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82%</t>
    </r>
    <r>
      <rPr>
        <sz val="12"/>
        <rFont val="Times New Roman"/>
        <family val="1"/>
      </rPr>
      <t xml:space="preserve"> de un 100% esperado para final de Marzo 2023.</t>
    </r>
  </si>
  <si>
    <t>13/4/2023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</si>
</sst>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%"/>
    <numFmt numFmtId="165" formatCode="0.0000000%"/>
  </numFmts>
  <fonts count="8" x14ac:knownFonts="1"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0" fontId="1" fillId="3" borderId="15" xfId="0" applyNumberFormat="1" applyFont="1" applyFill="1" applyBorder="1" applyAlignment="1">
      <alignment horizontal="center" vertical="center" wrapText="1"/>
    </xf>
    <xf numFmtId="10" fontId="1" fillId="3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4F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Hoja3!$J$5</c:f>
              <c:strCache>
                <c:ptCount val="1"/>
                <c:pt idx="0">
                  <c:v>Avance por ejes estratégicos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FA-48CD-AE75-CE182B0C63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FA-48CD-AE75-CE182B0C639A}"/>
              </c:ext>
            </c:extLst>
          </c:dPt>
          <c:dPt>
            <c:idx val="2"/>
            <c:invertIfNegative val="0"/>
            <c:bubble3D val="0"/>
            <c:spPr>
              <a:solidFill>
                <a:srgbClr val="FF4F4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FA-48CD-AE75-CE182B0C639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DFA-48CD-AE75-CE182B0C6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Hoja3!$E$6:$E$9</c:f>
              <c:strCache>
                <c:ptCount val="4"/>
                <c:pt idx="0">
                  <c:v>1. Garantía de la Seguridad Operacional</c:v>
                </c:pt>
                <c:pt idx="1">
                  <c:v>2. Fortalecimiento Institucional</c:v>
                </c:pt>
                <c:pt idx="2">
                  <c:v>3. Fomento de la Aviación Civil General</c:v>
                </c:pt>
                <c:pt idx="3">
                  <c:v>4. Protección al Medio Ambiente</c:v>
                </c:pt>
              </c:strCache>
            </c:strRef>
          </c:cat>
          <c:val>
            <c:numRef>
              <c:f>Hoja3!$J$6:$J$9</c:f>
              <c:numCache>
                <c:formatCode>0.00%</c:formatCode>
                <c:ptCount val="4"/>
                <c:pt idx="0">
                  <c:v>0.77200000000000002</c:v>
                </c:pt>
                <c:pt idx="1">
                  <c:v>0.84350000000000003</c:v>
                </c:pt>
                <c:pt idx="2">
                  <c:v>0.95799999999999996</c:v>
                </c:pt>
                <c:pt idx="3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FA-48CD-AE75-CE182B0C63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8524288"/>
        <c:axId val="218553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Hoja3!$F$6:$F$9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DFA-48CD-AE75-CE182B0C639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Hoja3!$G$6:$G$9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DFA-48CD-AE75-CE182B0C63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Hoja3!$H$6:$H$9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DFA-48CD-AE75-CE182B0C639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Hoja3!$I$6:$I$9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DFA-48CD-AE75-CE182B0C639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Hoja3!$K$6:$K$9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DFA-48CD-AE75-CE182B0C639A}"/>
                  </c:ext>
                </c:extLst>
              </c15:ser>
            </c15:filteredBarSeries>
          </c:ext>
        </c:extLst>
      </c:barChart>
      <c:catAx>
        <c:axId val="2185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8553344"/>
        <c:crosses val="autoZero"/>
        <c:auto val="1"/>
        <c:lblAlgn val="ctr"/>
        <c:lblOffset val="100"/>
        <c:noMultiLvlLbl val="0"/>
      </c:catAx>
      <c:valAx>
        <c:axId val="21855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852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Hoja3!$J$12</c:f>
              <c:strCache>
                <c:ptCount val="1"/>
                <c:pt idx="0">
                  <c:v>Avance por perspectivas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Hoja3!$E$13:$E$16</c:f>
              <c:strCache>
                <c:ptCount val="4"/>
                <c:pt idx="0">
                  <c:v>Resultados</c:v>
                </c:pt>
                <c:pt idx="1">
                  <c:v>Partes Interesadas (Clientes)</c:v>
                </c:pt>
                <c:pt idx="2">
                  <c:v>Procesos Internos</c:v>
                </c:pt>
                <c:pt idx="3">
                  <c:v>Innovación y Aprendizaje</c:v>
                </c:pt>
              </c:strCache>
            </c:strRef>
          </c:cat>
          <c:val>
            <c:numRef>
              <c:f>Hoja3!$J$13:$J$16</c:f>
              <c:numCache>
                <c:formatCode>0.00%</c:formatCode>
                <c:ptCount val="4"/>
                <c:pt idx="0">
                  <c:v>0.95799999999999996</c:v>
                </c:pt>
                <c:pt idx="1">
                  <c:v>0.82099999999999995</c:v>
                </c:pt>
                <c:pt idx="2">
                  <c:v>0.93200000000000005</c:v>
                </c:pt>
                <c:pt idx="3">
                  <c:v>0.57050000000000001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9B-4D64-B017-85F893F0AE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8454272"/>
        <c:axId val="218457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D9B-4D64-B017-85F893F0AE6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Hoja3!$G$13:$G$16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D9B-4D64-B017-85F893F0AE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Hoja3!$H$13:$H$16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9B-4D64-B017-85F893F0AE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Hoja3!$I$13:$I$16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9B-4D64-B017-85F893F0AE6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Hoja3!$K$13:$K$16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9B-4D64-B017-85F893F0AE64}"/>
                  </c:ext>
                </c:extLst>
              </c15:ser>
            </c15:filteredBarSeries>
          </c:ext>
        </c:extLst>
      </c:barChart>
      <c:catAx>
        <c:axId val="2184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8457216"/>
        <c:crosses val="autoZero"/>
        <c:auto val="1"/>
        <c:lblAlgn val="ctr"/>
        <c:lblOffset val="100"/>
        <c:noMultiLvlLbl val="0"/>
      </c:catAx>
      <c:valAx>
        <c:axId val="21845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845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222506</xdr:colOff>
      <xdr:row>1</xdr:row>
      <xdr:rowOff>59083</xdr:rowOff>
    </xdr:from>
    <xdr:to>
      <xdr:col>11</xdr:col>
      <xdr:colOff>192026</xdr:colOff>
      <xdr:row>4</xdr:row>
      <xdr:rowOff>67392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727706" y="224183"/>
          <a:ext cx="1283970" cy="732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79375</xdr:rowOff>
    </xdr:from>
    <xdr:to>
      <xdr:col>6</xdr:col>
      <xdr:colOff>238125</xdr:colOff>
      <xdr:row>35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AEC660-CA73-4CE5-B6E7-BAA44E99C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644525</xdr:colOff>
      <xdr:row>18</xdr:row>
      <xdr:rowOff>142875</xdr:rowOff>
    </xdr:from>
    <xdr:to>
      <xdr:col>13</xdr:col>
      <xdr:colOff>644525</xdr:colOff>
      <xdr:row>36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D308DF-F8E2-4D0B-B0A3-32CB4FF20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57"/>
  <sheetViews>
    <sheetView showGridLines="0" tabSelected="1" topLeftCell="A47" zoomScaleNormal="100" zoomScalePageLayoutView="70" workbookViewId="0">
      <selection activeCell="L57" sqref="L57"/>
    </sheetView>
  </sheetViews>
  <sheetFormatPr defaultColWidth="8.90625" defaultRowHeight="13" x14ac:dyDescent="0.3"/>
  <cols>
    <col min="1" max="8" width="6.1796875" style="1" customWidth="1"/>
    <col min="9" max="11" width="6.1796875" style="10" customWidth="1"/>
    <col min="12" max="12" width="15.08984375" style="10" customWidth="1"/>
    <col min="13" max="13" width="6.1796875" style="1" customWidth="1"/>
    <col min="14" max="14" width="4.453125" style="1" customWidth="1"/>
    <col min="15" max="15" width="7.453125" style="1" customWidth="1"/>
    <col min="16" max="16" width="6.1796875" style="1" customWidth="1"/>
    <col min="17" max="17" width="8" style="1" customWidth="1"/>
    <col min="18" max="19" width="6.1796875" style="1" customWidth="1"/>
    <col min="20" max="20" width="7" style="1" customWidth="1"/>
    <col min="21" max="256" width="8.90625" style="1"/>
    <col min="257" max="276" width="6.08984375" style="1" customWidth="1"/>
    <col min="277" max="512" width="8.90625" style="1"/>
    <col min="513" max="532" width="6.08984375" style="1" customWidth="1"/>
    <col min="533" max="768" width="8.90625" style="1"/>
    <col min="769" max="788" width="6.08984375" style="1" customWidth="1"/>
    <col min="789" max="1024" width="8.90625" style="1"/>
    <col min="1025" max="1044" width="6.08984375" style="1" customWidth="1"/>
    <col min="1045" max="1280" width="8.90625" style="1"/>
    <col min="1281" max="1300" width="6.08984375" style="1" customWidth="1"/>
    <col min="1301" max="1536" width="8.90625" style="1"/>
    <col min="1537" max="1556" width="6.08984375" style="1" customWidth="1"/>
    <col min="1557" max="1792" width="8.90625" style="1"/>
    <col min="1793" max="1812" width="6.08984375" style="1" customWidth="1"/>
    <col min="1813" max="2048" width="8.90625" style="1"/>
    <col min="2049" max="2068" width="6.08984375" style="1" customWidth="1"/>
    <col min="2069" max="2304" width="8.90625" style="1"/>
    <col min="2305" max="2324" width="6.08984375" style="1" customWidth="1"/>
    <col min="2325" max="2560" width="8.90625" style="1"/>
    <col min="2561" max="2580" width="6.08984375" style="1" customWidth="1"/>
    <col min="2581" max="2816" width="8.90625" style="1"/>
    <col min="2817" max="2836" width="6.08984375" style="1" customWidth="1"/>
    <col min="2837" max="3072" width="8.90625" style="1"/>
    <col min="3073" max="3092" width="6.08984375" style="1" customWidth="1"/>
    <col min="3093" max="3328" width="8.90625" style="1"/>
    <col min="3329" max="3348" width="6.08984375" style="1" customWidth="1"/>
    <col min="3349" max="3584" width="8.90625" style="1"/>
    <col min="3585" max="3604" width="6.08984375" style="1" customWidth="1"/>
    <col min="3605" max="3840" width="8.90625" style="1"/>
    <col min="3841" max="3860" width="6.08984375" style="1" customWidth="1"/>
    <col min="3861" max="4096" width="8.90625" style="1"/>
    <col min="4097" max="4116" width="6.08984375" style="1" customWidth="1"/>
    <col min="4117" max="4352" width="8.90625" style="1"/>
    <col min="4353" max="4372" width="6.08984375" style="1" customWidth="1"/>
    <col min="4373" max="4608" width="8.90625" style="1"/>
    <col min="4609" max="4628" width="6.08984375" style="1" customWidth="1"/>
    <col min="4629" max="4864" width="8.90625" style="1"/>
    <col min="4865" max="4884" width="6.08984375" style="1" customWidth="1"/>
    <col min="4885" max="5120" width="8.90625" style="1"/>
    <col min="5121" max="5140" width="6.08984375" style="1" customWidth="1"/>
    <col min="5141" max="5376" width="8.90625" style="1"/>
    <col min="5377" max="5396" width="6.08984375" style="1" customWidth="1"/>
    <col min="5397" max="5632" width="8.90625" style="1"/>
    <col min="5633" max="5652" width="6.08984375" style="1" customWidth="1"/>
    <col min="5653" max="5888" width="8.90625" style="1"/>
    <col min="5889" max="5908" width="6.08984375" style="1" customWidth="1"/>
    <col min="5909" max="6144" width="8.90625" style="1"/>
    <col min="6145" max="6164" width="6.08984375" style="1" customWidth="1"/>
    <col min="6165" max="6400" width="8.90625" style="1"/>
    <col min="6401" max="6420" width="6.08984375" style="1" customWidth="1"/>
    <col min="6421" max="6656" width="8.90625" style="1"/>
    <col min="6657" max="6676" width="6.08984375" style="1" customWidth="1"/>
    <col min="6677" max="6912" width="8.90625" style="1"/>
    <col min="6913" max="6932" width="6.08984375" style="1" customWidth="1"/>
    <col min="6933" max="7168" width="8.90625" style="1"/>
    <col min="7169" max="7188" width="6.08984375" style="1" customWidth="1"/>
    <col min="7189" max="7424" width="8.90625" style="1"/>
    <col min="7425" max="7444" width="6.08984375" style="1" customWidth="1"/>
    <col min="7445" max="7680" width="8.90625" style="1"/>
    <col min="7681" max="7700" width="6.08984375" style="1" customWidth="1"/>
    <col min="7701" max="7936" width="8.90625" style="1"/>
    <col min="7937" max="7956" width="6.08984375" style="1" customWidth="1"/>
    <col min="7957" max="8192" width="8.90625" style="1"/>
    <col min="8193" max="8212" width="6.08984375" style="1" customWidth="1"/>
    <col min="8213" max="8448" width="8.90625" style="1"/>
    <col min="8449" max="8468" width="6.08984375" style="1" customWidth="1"/>
    <col min="8469" max="8704" width="8.90625" style="1"/>
    <col min="8705" max="8724" width="6.08984375" style="1" customWidth="1"/>
    <col min="8725" max="8960" width="8.90625" style="1"/>
    <col min="8961" max="8980" width="6.08984375" style="1" customWidth="1"/>
    <col min="8981" max="9216" width="8.90625" style="1"/>
    <col min="9217" max="9236" width="6.08984375" style="1" customWidth="1"/>
    <col min="9237" max="9472" width="8.90625" style="1"/>
    <col min="9473" max="9492" width="6.08984375" style="1" customWidth="1"/>
    <col min="9493" max="9728" width="8.90625" style="1"/>
    <col min="9729" max="9748" width="6.08984375" style="1" customWidth="1"/>
    <col min="9749" max="9984" width="8.90625" style="1"/>
    <col min="9985" max="10004" width="6.08984375" style="1" customWidth="1"/>
    <col min="10005" max="10240" width="8.90625" style="1"/>
    <col min="10241" max="10260" width="6.08984375" style="1" customWidth="1"/>
    <col min="10261" max="10496" width="8.90625" style="1"/>
    <col min="10497" max="10516" width="6.08984375" style="1" customWidth="1"/>
    <col min="10517" max="10752" width="8.90625" style="1"/>
    <col min="10753" max="10772" width="6.08984375" style="1" customWidth="1"/>
    <col min="10773" max="11008" width="8.90625" style="1"/>
    <col min="11009" max="11028" width="6.08984375" style="1" customWidth="1"/>
    <col min="11029" max="11264" width="8.90625" style="1"/>
    <col min="11265" max="11284" width="6.08984375" style="1" customWidth="1"/>
    <col min="11285" max="11520" width="8.90625" style="1"/>
    <col min="11521" max="11540" width="6.08984375" style="1" customWidth="1"/>
    <col min="11541" max="11776" width="8.90625" style="1"/>
    <col min="11777" max="11796" width="6.08984375" style="1" customWidth="1"/>
    <col min="11797" max="12032" width="8.90625" style="1"/>
    <col min="12033" max="12052" width="6.08984375" style="1" customWidth="1"/>
    <col min="12053" max="12288" width="8.90625" style="1"/>
    <col min="12289" max="12308" width="6.08984375" style="1" customWidth="1"/>
    <col min="12309" max="12544" width="8.90625" style="1"/>
    <col min="12545" max="12564" width="6.08984375" style="1" customWidth="1"/>
    <col min="12565" max="12800" width="8.90625" style="1"/>
    <col min="12801" max="12820" width="6.08984375" style="1" customWidth="1"/>
    <col min="12821" max="13056" width="8.90625" style="1"/>
    <col min="13057" max="13076" width="6.08984375" style="1" customWidth="1"/>
    <col min="13077" max="13312" width="8.90625" style="1"/>
    <col min="13313" max="13332" width="6.08984375" style="1" customWidth="1"/>
    <col min="13333" max="13568" width="8.90625" style="1"/>
    <col min="13569" max="13588" width="6.08984375" style="1" customWidth="1"/>
    <col min="13589" max="13824" width="8.90625" style="1"/>
    <col min="13825" max="13844" width="6.08984375" style="1" customWidth="1"/>
    <col min="13845" max="14080" width="8.90625" style="1"/>
    <col min="14081" max="14100" width="6.08984375" style="1" customWidth="1"/>
    <col min="14101" max="14336" width="8.90625" style="1"/>
    <col min="14337" max="14356" width="6.08984375" style="1" customWidth="1"/>
    <col min="14357" max="14592" width="8.90625" style="1"/>
    <col min="14593" max="14612" width="6.08984375" style="1" customWidth="1"/>
    <col min="14613" max="14848" width="8.90625" style="1"/>
    <col min="14849" max="14868" width="6.08984375" style="1" customWidth="1"/>
    <col min="14869" max="15104" width="8.90625" style="1"/>
    <col min="15105" max="15124" width="6.08984375" style="1" customWidth="1"/>
    <col min="15125" max="15360" width="8.90625" style="1"/>
    <col min="15361" max="15380" width="6.08984375" style="1" customWidth="1"/>
    <col min="15381" max="15616" width="8.90625" style="1"/>
    <col min="15617" max="15636" width="6.08984375" style="1" customWidth="1"/>
    <col min="15637" max="15872" width="8.90625" style="1"/>
    <col min="15873" max="15892" width="6.08984375" style="1" customWidth="1"/>
    <col min="15893" max="16128" width="8.90625" style="1"/>
    <col min="16129" max="16148" width="6.08984375" style="1" customWidth="1"/>
    <col min="16149" max="16384" width="8.90625" style="1"/>
  </cols>
  <sheetData>
    <row r="3" spans="1:20" ht="28.25" customHeight="1" x14ac:dyDescent="0.3"/>
    <row r="4" spans="1:20" ht="16.75" customHeight="1" x14ac:dyDescent="0.3"/>
    <row r="5" spans="1:20" ht="29.4" customHeight="1" x14ac:dyDescent="0.3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29.4" customHeight="1" x14ac:dyDescent="0.3">
      <c r="A6" s="26" t="s">
        <v>58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9.4" customHeight="1" x14ac:dyDescent="0.3">
      <c r="A7" s="26" t="s">
        <v>73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71.5" customHeight="1" x14ac:dyDescent="0.3">
      <c r="A8" s="27" t="s">
        <v>74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  <c r="M8" s="30" t="s">
        <v>70</v>
      </c>
      <c r="N8" s="30"/>
      <c r="O8" s="30"/>
      <c r="P8" s="30"/>
      <c r="Q8" s="30"/>
      <c r="R8" s="31" t="s">
        <v>75</v>
      </c>
      <c r="S8" s="30"/>
      <c r="T8" s="30"/>
    </row>
    <row r="9" spans="1:20" ht="60" customHeight="1" x14ac:dyDescent="0.3">
      <c r="A9" s="25" t="s">
        <v>2</v>
      </c>
      <c r="B9" s="19"/>
      <c r="C9" s="19" t="s">
        <v>1</v>
      </c>
      <c r="D9" s="19"/>
      <c r="E9" s="19"/>
      <c r="F9" s="19" t="s">
        <v>3</v>
      </c>
      <c r="G9" s="19"/>
      <c r="H9" s="19"/>
      <c r="I9" s="24" t="s">
        <v>4</v>
      </c>
      <c r="J9" s="24"/>
      <c r="K9" s="24"/>
      <c r="L9" s="24"/>
      <c r="M9" s="19" t="s">
        <v>5</v>
      </c>
      <c r="N9" s="19"/>
      <c r="O9" s="19" t="s">
        <v>6</v>
      </c>
      <c r="P9" s="19"/>
      <c r="Q9" s="19" t="s">
        <v>7</v>
      </c>
      <c r="R9" s="19"/>
      <c r="S9" s="19" t="s">
        <v>8</v>
      </c>
      <c r="T9" s="20"/>
    </row>
    <row r="10" spans="1:20" ht="62.4" customHeight="1" x14ac:dyDescent="0.3">
      <c r="A10" s="32" t="s">
        <v>9</v>
      </c>
      <c r="B10" s="32"/>
      <c r="C10" s="23" t="s">
        <v>43</v>
      </c>
      <c r="D10" s="23"/>
      <c r="E10" s="23"/>
      <c r="F10" s="23" t="s">
        <v>13</v>
      </c>
      <c r="G10" s="23"/>
      <c r="H10" s="23"/>
      <c r="I10" s="21" t="s">
        <v>14</v>
      </c>
      <c r="J10" s="21"/>
      <c r="K10" s="21"/>
      <c r="L10" s="21"/>
      <c r="M10" s="22">
        <v>0.434</v>
      </c>
      <c r="N10" s="22"/>
      <c r="O10" s="22">
        <v>0.21299999999999999</v>
      </c>
      <c r="P10" s="22"/>
      <c r="Q10" s="22">
        <f>(O10/M10)</f>
        <v>0.49078341013824883</v>
      </c>
      <c r="R10" s="22"/>
      <c r="S10" s="23" t="s">
        <v>67</v>
      </c>
      <c r="T10" s="23"/>
    </row>
    <row r="11" spans="1:20" ht="87.65" customHeight="1" x14ac:dyDescent="0.3">
      <c r="A11" s="32" t="s">
        <v>10</v>
      </c>
      <c r="B11" s="32"/>
      <c r="C11" s="23"/>
      <c r="D11" s="23"/>
      <c r="E11" s="23"/>
      <c r="F11" s="23"/>
      <c r="G11" s="23"/>
      <c r="H11" s="23"/>
      <c r="I11" s="21" t="s">
        <v>15</v>
      </c>
      <c r="J11" s="21"/>
      <c r="K11" s="21"/>
      <c r="L11" s="21"/>
      <c r="M11" s="22">
        <v>0.14000000000000001</v>
      </c>
      <c r="N11" s="22"/>
      <c r="O11" s="22">
        <v>0.14000000000000001</v>
      </c>
      <c r="P11" s="22"/>
      <c r="Q11" s="22">
        <f t="shared" ref="Q11:Q36" si="0">(O11/M11)</f>
        <v>1</v>
      </c>
      <c r="R11" s="22"/>
      <c r="S11" s="23" t="s">
        <v>42</v>
      </c>
      <c r="T11" s="23"/>
    </row>
    <row r="12" spans="1:20" ht="94.25" customHeight="1" x14ac:dyDescent="0.3">
      <c r="A12" s="32" t="s">
        <v>11</v>
      </c>
      <c r="B12" s="32"/>
      <c r="C12" s="23"/>
      <c r="D12" s="23"/>
      <c r="E12" s="23"/>
      <c r="F12" s="23"/>
      <c r="G12" s="23"/>
      <c r="H12" s="23"/>
      <c r="I12" s="21" t="s">
        <v>16</v>
      </c>
      <c r="J12" s="21"/>
      <c r="K12" s="21"/>
      <c r="L12" s="21"/>
      <c r="M12" s="22">
        <v>0.35</v>
      </c>
      <c r="N12" s="22"/>
      <c r="O12" s="22">
        <v>0.25</v>
      </c>
      <c r="P12" s="22"/>
      <c r="Q12" s="22">
        <f t="shared" ref="Q12" si="1">(O12/M12)</f>
        <v>0.7142857142857143</v>
      </c>
      <c r="R12" s="22"/>
      <c r="S12" s="23" t="s">
        <v>19</v>
      </c>
      <c r="T12" s="23"/>
    </row>
    <row r="13" spans="1:20" ht="89.4" customHeight="1" x14ac:dyDescent="0.3">
      <c r="A13" s="32" t="s">
        <v>11</v>
      </c>
      <c r="B13" s="32"/>
      <c r="C13" s="23"/>
      <c r="D13" s="23"/>
      <c r="E13" s="23"/>
      <c r="F13" s="23"/>
      <c r="G13" s="23"/>
      <c r="H13" s="23"/>
      <c r="I13" s="21" t="s">
        <v>17</v>
      </c>
      <c r="J13" s="21"/>
      <c r="K13" s="21"/>
      <c r="L13" s="21"/>
      <c r="M13" s="22">
        <v>0.5</v>
      </c>
      <c r="N13" s="22"/>
      <c r="O13" s="22">
        <v>0.39500000000000002</v>
      </c>
      <c r="P13" s="22"/>
      <c r="Q13" s="22">
        <f t="shared" si="0"/>
        <v>0.79</v>
      </c>
      <c r="R13" s="22"/>
      <c r="S13" s="23" t="s">
        <v>67</v>
      </c>
      <c r="T13" s="23"/>
    </row>
    <row r="14" spans="1:20" ht="72.650000000000006" customHeight="1" x14ac:dyDescent="0.3">
      <c r="A14" s="32" t="s">
        <v>12</v>
      </c>
      <c r="B14" s="32"/>
      <c r="C14" s="23"/>
      <c r="D14" s="23"/>
      <c r="E14" s="23"/>
      <c r="F14" s="23"/>
      <c r="G14" s="23"/>
      <c r="H14" s="23"/>
      <c r="I14" s="21" t="s">
        <v>69</v>
      </c>
      <c r="J14" s="21"/>
      <c r="K14" s="21"/>
      <c r="L14" s="21"/>
      <c r="M14" s="22">
        <v>0.5</v>
      </c>
      <c r="N14" s="22"/>
      <c r="O14" s="22">
        <v>0</v>
      </c>
      <c r="P14" s="22"/>
      <c r="Q14" s="22">
        <f t="shared" si="0"/>
        <v>0</v>
      </c>
      <c r="R14" s="22"/>
      <c r="S14" s="23" t="s">
        <v>67</v>
      </c>
      <c r="T14" s="23"/>
    </row>
    <row r="15" spans="1:20" ht="85.5" customHeight="1" x14ac:dyDescent="0.3">
      <c r="A15" s="32" t="s">
        <v>12</v>
      </c>
      <c r="B15" s="32"/>
      <c r="C15" s="23"/>
      <c r="D15" s="23"/>
      <c r="E15" s="23"/>
      <c r="F15" s="23"/>
      <c r="G15" s="23"/>
      <c r="H15" s="23"/>
      <c r="I15" s="21" t="s">
        <v>18</v>
      </c>
      <c r="J15" s="21"/>
      <c r="K15" s="21"/>
      <c r="L15" s="21"/>
      <c r="M15" s="22">
        <v>0.25</v>
      </c>
      <c r="N15" s="22"/>
      <c r="O15" s="22">
        <v>0.25</v>
      </c>
      <c r="P15" s="22"/>
      <c r="Q15" s="22">
        <f t="shared" si="0"/>
        <v>1</v>
      </c>
      <c r="R15" s="22"/>
      <c r="S15" s="23" t="s">
        <v>42</v>
      </c>
      <c r="T15" s="23"/>
    </row>
    <row r="16" spans="1:20" ht="87" customHeight="1" x14ac:dyDescent="0.3">
      <c r="A16" s="32" t="s">
        <v>9</v>
      </c>
      <c r="B16" s="32"/>
      <c r="C16" s="34" t="s">
        <v>44</v>
      </c>
      <c r="D16" s="35"/>
      <c r="E16" s="36"/>
      <c r="F16" s="34" t="s">
        <v>47</v>
      </c>
      <c r="G16" s="35"/>
      <c r="H16" s="36"/>
      <c r="I16" s="21" t="s">
        <v>71</v>
      </c>
      <c r="J16" s="21"/>
      <c r="K16" s="21"/>
      <c r="L16" s="21"/>
      <c r="M16" s="22">
        <v>0.6</v>
      </c>
      <c r="N16" s="22"/>
      <c r="O16" s="22">
        <v>0.5</v>
      </c>
      <c r="P16" s="22"/>
      <c r="Q16" s="22">
        <f t="shared" si="0"/>
        <v>0.83333333333333337</v>
      </c>
      <c r="R16" s="22"/>
      <c r="S16" s="23" t="s">
        <v>67</v>
      </c>
      <c r="T16" s="23"/>
    </row>
    <row r="17" spans="1:20" ht="79" customHeight="1" x14ac:dyDescent="0.3">
      <c r="A17" s="32" t="s">
        <v>9</v>
      </c>
      <c r="B17" s="32"/>
      <c r="C17" s="37"/>
      <c r="D17" s="38"/>
      <c r="E17" s="39"/>
      <c r="F17" s="37"/>
      <c r="G17" s="38"/>
      <c r="H17" s="39"/>
      <c r="I17" s="21" t="s">
        <v>20</v>
      </c>
      <c r="J17" s="21"/>
      <c r="K17" s="21"/>
      <c r="L17" s="21"/>
      <c r="M17" s="22">
        <v>0.5</v>
      </c>
      <c r="N17" s="22"/>
      <c r="O17" s="22">
        <v>0.5</v>
      </c>
      <c r="P17" s="22"/>
      <c r="Q17" s="22">
        <f t="shared" si="0"/>
        <v>1</v>
      </c>
      <c r="R17" s="22"/>
      <c r="S17" s="23" t="s">
        <v>42</v>
      </c>
      <c r="T17" s="23"/>
    </row>
    <row r="18" spans="1:20" ht="84.65" customHeight="1" x14ac:dyDescent="0.3">
      <c r="A18" s="32" t="s">
        <v>9</v>
      </c>
      <c r="B18" s="32"/>
      <c r="C18" s="37"/>
      <c r="D18" s="38"/>
      <c r="E18" s="39"/>
      <c r="F18" s="37"/>
      <c r="G18" s="38"/>
      <c r="H18" s="39"/>
      <c r="I18" s="21" t="s">
        <v>21</v>
      </c>
      <c r="J18" s="21"/>
      <c r="K18" s="21"/>
      <c r="L18" s="21"/>
      <c r="M18" s="22" t="s">
        <v>68</v>
      </c>
      <c r="N18" s="22"/>
      <c r="O18" s="22" t="s">
        <v>68</v>
      </c>
      <c r="P18" s="22"/>
      <c r="Q18" s="22" t="s">
        <v>68</v>
      </c>
      <c r="R18" s="22"/>
      <c r="S18" s="23" t="s">
        <v>19</v>
      </c>
      <c r="T18" s="23"/>
    </row>
    <row r="19" spans="1:20" ht="82.25" customHeight="1" x14ac:dyDescent="0.3">
      <c r="A19" s="32" t="s">
        <v>10</v>
      </c>
      <c r="B19" s="32"/>
      <c r="C19" s="40"/>
      <c r="D19" s="41"/>
      <c r="E19" s="42"/>
      <c r="F19" s="40"/>
      <c r="G19" s="41"/>
      <c r="H19" s="42"/>
      <c r="I19" s="21" t="s">
        <v>22</v>
      </c>
      <c r="J19" s="21"/>
      <c r="K19" s="21"/>
      <c r="L19" s="21"/>
      <c r="M19" s="22">
        <v>0.4</v>
      </c>
      <c r="N19" s="22"/>
      <c r="O19" s="22">
        <v>0.25</v>
      </c>
      <c r="P19" s="22"/>
      <c r="Q19" s="22">
        <f t="shared" si="0"/>
        <v>0.625</v>
      </c>
      <c r="R19" s="22"/>
      <c r="S19" s="23" t="s">
        <v>67</v>
      </c>
      <c r="T19" s="23"/>
    </row>
    <row r="20" spans="1:20" ht="84.65" customHeight="1" x14ac:dyDescent="0.3">
      <c r="A20" s="32" t="s">
        <v>11</v>
      </c>
      <c r="B20" s="32"/>
      <c r="C20" s="34" t="s">
        <v>44</v>
      </c>
      <c r="D20" s="35"/>
      <c r="E20" s="36"/>
      <c r="F20" s="34" t="s">
        <v>47</v>
      </c>
      <c r="G20" s="35"/>
      <c r="H20" s="36"/>
      <c r="I20" s="21" t="s">
        <v>23</v>
      </c>
      <c r="J20" s="21"/>
      <c r="K20" s="21"/>
      <c r="L20" s="21"/>
      <c r="M20" s="22">
        <v>0.27</v>
      </c>
      <c r="N20" s="22"/>
      <c r="O20" s="22">
        <v>0.27</v>
      </c>
      <c r="P20" s="22"/>
      <c r="Q20" s="22">
        <f t="shared" si="0"/>
        <v>1</v>
      </c>
      <c r="R20" s="22"/>
      <c r="S20" s="23" t="s">
        <v>42</v>
      </c>
      <c r="T20" s="23"/>
    </row>
    <row r="21" spans="1:20" ht="91.5" customHeight="1" x14ac:dyDescent="0.3">
      <c r="A21" s="32" t="s">
        <v>11</v>
      </c>
      <c r="B21" s="32"/>
      <c r="C21" s="37"/>
      <c r="D21" s="38"/>
      <c r="E21" s="39"/>
      <c r="F21" s="37"/>
      <c r="G21" s="38"/>
      <c r="H21" s="39"/>
      <c r="I21" s="21" t="s">
        <v>24</v>
      </c>
      <c r="J21" s="21"/>
      <c r="K21" s="21"/>
      <c r="L21" s="21"/>
      <c r="M21" s="22">
        <v>1</v>
      </c>
      <c r="N21" s="22"/>
      <c r="O21" s="22">
        <v>0.86670000000000003</v>
      </c>
      <c r="P21" s="22"/>
      <c r="Q21" s="22">
        <f t="shared" si="0"/>
        <v>0.86670000000000003</v>
      </c>
      <c r="R21" s="22"/>
      <c r="S21" s="23" t="s">
        <v>67</v>
      </c>
      <c r="T21" s="23"/>
    </row>
    <row r="22" spans="1:20" ht="88.25" customHeight="1" x14ac:dyDescent="0.3">
      <c r="A22" s="32" t="s">
        <v>12</v>
      </c>
      <c r="B22" s="32"/>
      <c r="C22" s="37"/>
      <c r="D22" s="38"/>
      <c r="E22" s="39"/>
      <c r="F22" s="37"/>
      <c r="G22" s="38"/>
      <c r="H22" s="39"/>
      <c r="I22" s="21" t="s">
        <v>72</v>
      </c>
      <c r="J22" s="21"/>
      <c r="K22" s="21"/>
      <c r="L22" s="21"/>
      <c r="M22" s="22" t="s">
        <v>68</v>
      </c>
      <c r="N22" s="22"/>
      <c r="O22" s="22" t="s">
        <v>68</v>
      </c>
      <c r="P22" s="22"/>
      <c r="Q22" s="22" t="s">
        <v>68</v>
      </c>
      <c r="R22" s="22"/>
      <c r="S22" s="23" t="s">
        <v>19</v>
      </c>
      <c r="T22" s="23"/>
    </row>
    <row r="23" spans="1:20" ht="67.25" customHeight="1" x14ac:dyDescent="0.3">
      <c r="A23" s="32" t="s">
        <v>12</v>
      </c>
      <c r="B23" s="32"/>
      <c r="C23" s="37"/>
      <c r="D23" s="38"/>
      <c r="E23" s="39"/>
      <c r="F23" s="37"/>
      <c r="G23" s="38"/>
      <c r="H23" s="39"/>
      <c r="I23" s="21" t="s">
        <v>25</v>
      </c>
      <c r="J23" s="21"/>
      <c r="K23" s="21"/>
      <c r="L23" s="21"/>
      <c r="M23" s="22" t="s">
        <v>68</v>
      </c>
      <c r="N23" s="22"/>
      <c r="O23" s="22" t="s">
        <v>68</v>
      </c>
      <c r="P23" s="22"/>
      <c r="Q23" s="22" t="s">
        <v>68</v>
      </c>
      <c r="R23" s="22"/>
      <c r="S23" s="23" t="s">
        <v>19</v>
      </c>
      <c r="T23" s="23"/>
    </row>
    <row r="24" spans="1:20" ht="75" customHeight="1" x14ac:dyDescent="0.3">
      <c r="A24" s="32" t="s">
        <v>12</v>
      </c>
      <c r="B24" s="32"/>
      <c r="C24" s="37"/>
      <c r="D24" s="38"/>
      <c r="E24" s="39"/>
      <c r="F24" s="37"/>
      <c r="G24" s="38"/>
      <c r="H24" s="39"/>
      <c r="I24" s="21" t="s">
        <v>41</v>
      </c>
      <c r="J24" s="21"/>
      <c r="K24" s="21"/>
      <c r="L24" s="21"/>
      <c r="M24" s="22" t="s">
        <v>68</v>
      </c>
      <c r="N24" s="22"/>
      <c r="O24" s="22" t="s">
        <v>68</v>
      </c>
      <c r="P24" s="22"/>
      <c r="Q24" s="22" t="s">
        <v>68</v>
      </c>
      <c r="R24" s="22"/>
      <c r="S24" s="23" t="s">
        <v>19</v>
      </c>
      <c r="T24" s="23"/>
    </row>
    <row r="25" spans="1:20" ht="65.400000000000006" customHeight="1" x14ac:dyDescent="0.3">
      <c r="A25" s="32" t="s">
        <v>12</v>
      </c>
      <c r="B25" s="32"/>
      <c r="C25" s="37"/>
      <c r="D25" s="38"/>
      <c r="E25" s="39"/>
      <c r="F25" s="37"/>
      <c r="G25" s="38"/>
      <c r="H25" s="39"/>
      <c r="I25" s="21" t="s">
        <v>26</v>
      </c>
      <c r="J25" s="21"/>
      <c r="K25" s="21"/>
      <c r="L25" s="21"/>
      <c r="M25" s="22" t="s">
        <v>68</v>
      </c>
      <c r="N25" s="22"/>
      <c r="O25" s="22" t="s">
        <v>68</v>
      </c>
      <c r="P25" s="22"/>
      <c r="Q25" s="22" t="s">
        <v>68</v>
      </c>
      <c r="R25" s="22"/>
      <c r="S25" s="23" t="s">
        <v>19</v>
      </c>
      <c r="T25" s="23"/>
    </row>
    <row r="26" spans="1:20" ht="100.25" customHeight="1" x14ac:dyDescent="0.3">
      <c r="A26" s="32" t="s">
        <v>12</v>
      </c>
      <c r="B26" s="32"/>
      <c r="C26" s="37"/>
      <c r="D26" s="38"/>
      <c r="E26" s="39"/>
      <c r="F26" s="37"/>
      <c r="G26" s="38"/>
      <c r="H26" s="39"/>
      <c r="I26" s="21" t="s">
        <v>27</v>
      </c>
      <c r="J26" s="21"/>
      <c r="K26" s="21"/>
      <c r="L26" s="21"/>
      <c r="M26" s="22">
        <v>1</v>
      </c>
      <c r="N26" s="22"/>
      <c r="O26" s="22">
        <v>1</v>
      </c>
      <c r="P26" s="22"/>
      <c r="Q26" s="22">
        <f t="shared" si="0"/>
        <v>1</v>
      </c>
      <c r="R26" s="22"/>
      <c r="S26" s="23" t="s">
        <v>42</v>
      </c>
      <c r="T26" s="23"/>
    </row>
    <row r="27" spans="1:20" ht="75.5" customHeight="1" x14ac:dyDescent="0.3">
      <c r="A27" s="32" t="s">
        <v>9</v>
      </c>
      <c r="B27" s="32"/>
      <c r="C27" s="40"/>
      <c r="D27" s="41"/>
      <c r="E27" s="42"/>
      <c r="F27" s="40"/>
      <c r="G27" s="41"/>
      <c r="H27" s="42"/>
      <c r="I27" s="21" t="s">
        <v>28</v>
      </c>
      <c r="J27" s="21"/>
      <c r="K27" s="21"/>
      <c r="L27" s="21"/>
      <c r="M27" s="22">
        <v>1</v>
      </c>
      <c r="N27" s="22"/>
      <c r="O27" s="22">
        <v>0.9</v>
      </c>
      <c r="P27" s="22"/>
      <c r="Q27" s="22">
        <f t="shared" si="0"/>
        <v>0.9</v>
      </c>
      <c r="R27" s="22"/>
      <c r="S27" s="23" t="s">
        <v>67</v>
      </c>
      <c r="T27" s="23"/>
    </row>
    <row r="28" spans="1:20" ht="90.5" customHeight="1" x14ac:dyDescent="0.3">
      <c r="A28" s="32" t="s">
        <v>9</v>
      </c>
      <c r="B28" s="32"/>
      <c r="C28" s="23" t="s">
        <v>45</v>
      </c>
      <c r="D28" s="23"/>
      <c r="E28" s="23"/>
      <c r="F28" s="55" t="s">
        <v>33</v>
      </c>
      <c r="G28" s="55"/>
      <c r="H28" s="55"/>
      <c r="I28" s="21" t="s">
        <v>29</v>
      </c>
      <c r="J28" s="21"/>
      <c r="K28" s="21"/>
      <c r="L28" s="21"/>
      <c r="M28" s="22" t="s">
        <v>68</v>
      </c>
      <c r="N28" s="22"/>
      <c r="O28" s="22" t="s">
        <v>68</v>
      </c>
      <c r="P28" s="22"/>
      <c r="Q28" s="22"/>
      <c r="R28" s="22"/>
      <c r="S28" s="23" t="s">
        <v>19</v>
      </c>
      <c r="T28" s="23"/>
    </row>
    <row r="29" spans="1:20" ht="76.5" customHeight="1" x14ac:dyDescent="0.3">
      <c r="A29" s="32" t="s">
        <v>10</v>
      </c>
      <c r="B29" s="32"/>
      <c r="C29" s="23" t="s">
        <v>34</v>
      </c>
      <c r="D29" s="23"/>
      <c r="E29" s="23"/>
      <c r="F29" s="55"/>
      <c r="G29" s="55"/>
      <c r="H29" s="55"/>
      <c r="I29" s="21" t="s">
        <v>30</v>
      </c>
      <c r="J29" s="21"/>
      <c r="K29" s="21"/>
      <c r="L29" s="21"/>
      <c r="M29" s="22" t="s">
        <v>68</v>
      </c>
      <c r="N29" s="22"/>
      <c r="O29" s="22" t="s">
        <v>68</v>
      </c>
      <c r="P29" s="22"/>
      <c r="Q29" s="22"/>
      <c r="R29" s="22"/>
      <c r="S29" s="23" t="s">
        <v>19</v>
      </c>
      <c r="T29" s="23"/>
    </row>
    <row r="30" spans="1:20" ht="76.75" customHeight="1" x14ac:dyDescent="0.3">
      <c r="A30" s="32" t="s">
        <v>11</v>
      </c>
      <c r="B30" s="32"/>
      <c r="C30" s="23"/>
      <c r="D30" s="23"/>
      <c r="E30" s="23"/>
      <c r="F30" s="55"/>
      <c r="G30" s="55"/>
      <c r="H30" s="55"/>
      <c r="I30" s="21" t="s">
        <v>31</v>
      </c>
      <c r="J30" s="21"/>
      <c r="K30" s="21"/>
      <c r="L30" s="21"/>
      <c r="M30" s="22" t="s">
        <v>68</v>
      </c>
      <c r="N30" s="22"/>
      <c r="O30" s="22" t="s">
        <v>68</v>
      </c>
      <c r="P30" s="22"/>
      <c r="Q30" s="22"/>
      <c r="R30" s="22"/>
      <c r="S30" s="23" t="s">
        <v>19</v>
      </c>
      <c r="T30" s="23"/>
    </row>
    <row r="31" spans="1:20" ht="92" customHeight="1" x14ac:dyDescent="0.3">
      <c r="A31" s="32" t="s">
        <v>12</v>
      </c>
      <c r="B31" s="32"/>
      <c r="C31" s="23"/>
      <c r="D31" s="23"/>
      <c r="E31" s="23"/>
      <c r="F31" s="55"/>
      <c r="G31" s="55"/>
      <c r="H31" s="55"/>
      <c r="I31" s="21" t="s">
        <v>32</v>
      </c>
      <c r="J31" s="21"/>
      <c r="K31" s="21"/>
      <c r="L31" s="21"/>
      <c r="M31" s="22">
        <v>0.5</v>
      </c>
      <c r="N31" s="22"/>
      <c r="O31" s="22">
        <v>0.5</v>
      </c>
      <c r="P31" s="22"/>
      <c r="Q31" s="22">
        <f t="shared" si="0"/>
        <v>1</v>
      </c>
      <c r="R31" s="22"/>
      <c r="S31" s="23" t="s">
        <v>42</v>
      </c>
      <c r="T31" s="23"/>
    </row>
    <row r="32" spans="1:20" ht="85" customHeight="1" x14ac:dyDescent="0.3">
      <c r="A32" s="54" t="s">
        <v>9</v>
      </c>
      <c r="B32" s="54"/>
      <c r="C32" s="45" t="s">
        <v>46</v>
      </c>
      <c r="D32" s="46"/>
      <c r="E32" s="47"/>
      <c r="F32" s="45" t="s">
        <v>35</v>
      </c>
      <c r="G32" s="46"/>
      <c r="H32" s="47"/>
      <c r="I32" s="44" t="s">
        <v>36</v>
      </c>
      <c r="J32" s="44"/>
      <c r="K32" s="44"/>
      <c r="L32" s="44"/>
      <c r="M32" s="33">
        <v>0.4</v>
      </c>
      <c r="N32" s="33"/>
      <c r="O32" s="33">
        <v>0.4</v>
      </c>
      <c r="P32" s="33"/>
      <c r="Q32" s="22">
        <f t="shared" si="0"/>
        <v>1</v>
      </c>
      <c r="R32" s="22"/>
      <c r="S32" s="23" t="s">
        <v>42</v>
      </c>
      <c r="T32" s="23"/>
    </row>
    <row r="33" spans="1:20" ht="78.5" customHeight="1" x14ac:dyDescent="0.3">
      <c r="A33" s="54" t="s">
        <v>9</v>
      </c>
      <c r="B33" s="54"/>
      <c r="C33" s="51"/>
      <c r="D33" s="52"/>
      <c r="E33" s="53"/>
      <c r="F33" s="51"/>
      <c r="G33" s="52"/>
      <c r="H33" s="53"/>
      <c r="I33" s="44" t="s">
        <v>37</v>
      </c>
      <c r="J33" s="44"/>
      <c r="K33" s="44"/>
      <c r="L33" s="44"/>
      <c r="M33" s="33" t="s">
        <v>68</v>
      </c>
      <c r="N33" s="33"/>
      <c r="O33" s="33" t="s">
        <v>68</v>
      </c>
      <c r="P33" s="33"/>
      <c r="Q33" s="33" t="s">
        <v>68</v>
      </c>
      <c r="R33" s="33"/>
      <c r="S33" s="23" t="s">
        <v>19</v>
      </c>
      <c r="T33" s="23"/>
    </row>
    <row r="34" spans="1:20" ht="79.25" customHeight="1" x14ac:dyDescent="0.3">
      <c r="A34" s="54" t="s">
        <v>10</v>
      </c>
      <c r="B34" s="54"/>
      <c r="C34" s="48"/>
      <c r="D34" s="49"/>
      <c r="E34" s="50"/>
      <c r="F34" s="48"/>
      <c r="G34" s="49"/>
      <c r="H34" s="50"/>
      <c r="I34" s="44" t="s">
        <v>38</v>
      </c>
      <c r="J34" s="44"/>
      <c r="K34" s="44"/>
      <c r="L34" s="44"/>
      <c r="M34" s="33" t="s">
        <v>68</v>
      </c>
      <c r="N34" s="33"/>
      <c r="O34" s="33" t="s">
        <v>68</v>
      </c>
      <c r="P34" s="33"/>
      <c r="Q34" s="33" t="s">
        <v>68</v>
      </c>
      <c r="R34" s="33"/>
      <c r="S34" s="23" t="s">
        <v>19</v>
      </c>
      <c r="T34" s="23"/>
    </row>
    <row r="35" spans="1:20" ht="75.5" customHeight="1" x14ac:dyDescent="0.3">
      <c r="A35" s="54" t="s">
        <v>11</v>
      </c>
      <c r="B35" s="54"/>
      <c r="C35" s="45" t="s">
        <v>46</v>
      </c>
      <c r="D35" s="46"/>
      <c r="E35" s="47"/>
      <c r="F35" s="45" t="s">
        <v>35</v>
      </c>
      <c r="G35" s="46"/>
      <c r="H35" s="47"/>
      <c r="I35" s="44" t="s">
        <v>39</v>
      </c>
      <c r="J35" s="44"/>
      <c r="K35" s="44"/>
      <c r="L35" s="44"/>
      <c r="M35" s="33" t="s">
        <v>68</v>
      </c>
      <c r="N35" s="33"/>
      <c r="O35" s="33" t="s">
        <v>68</v>
      </c>
      <c r="P35" s="33"/>
      <c r="Q35" s="33" t="s">
        <v>68</v>
      </c>
      <c r="R35" s="33"/>
      <c r="S35" s="23" t="s">
        <v>19</v>
      </c>
      <c r="T35" s="23"/>
    </row>
    <row r="36" spans="1:20" ht="87" customHeight="1" x14ac:dyDescent="0.3">
      <c r="A36" s="54" t="s">
        <v>12</v>
      </c>
      <c r="B36" s="54"/>
      <c r="C36" s="48"/>
      <c r="D36" s="49"/>
      <c r="E36" s="50"/>
      <c r="F36" s="48"/>
      <c r="G36" s="49"/>
      <c r="H36" s="50"/>
      <c r="I36" s="44" t="s">
        <v>40</v>
      </c>
      <c r="J36" s="44"/>
      <c r="K36" s="44"/>
      <c r="L36" s="44"/>
      <c r="M36" s="33">
        <v>0.5</v>
      </c>
      <c r="N36" s="33"/>
      <c r="O36" s="33">
        <v>0.5</v>
      </c>
      <c r="P36" s="33"/>
      <c r="Q36" s="22">
        <f t="shared" si="0"/>
        <v>1</v>
      </c>
      <c r="R36" s="22"/>
      <c r="S36" s="23" t="s">
        <v>42</v>
      </c>
      <c r="T36" s="23"/>
    </row>
    <row r="37" spans="1:20" ht="37.75" customHeight="1" x14ac:dyDescent="0.3">
      <c r="A37" s="13" t="s">
        <v>59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5"/>
      <c r="Q37" s="16">
        <f>AVERAGE(Q10:R36)</f>
        <v>0.8262564036098311</v>
      </c>
      <c r="R37" s="17"/>
      <c r="S37" s="17"/>
      <c r="T37" s="18"/>
    </row>
    <row r="38" spans="1:20" ht="37.75" customHeight="1" x14ac:dyDescent="0.3">
      <c r="A38" s="2"/>
      <c r="B38" s="2"/>
      <c r="C38" s="2"/>
      <c r="D38" s="2"/>
      <c r="E38" s="2"/>
      <c r="F38" s="2"/>
      <c r="G38" s="2"/>
      <c r="H38" s="2"/>
      <c r="I38" s="11"/>
      <c r="J38" s="11"/>
      <c r="K38" s="11"/>
      <c r="L38" s="11"/>
      <c r="M38" s="2"/>
      <c r="N38" s="2"/>
      <c r="O38" s="2"/>
      <c r="P38" s="2"/>
      <c r="Q38" s="2"/>
      <c r="R38" s="2"/>
      <c r="S38" s="2"/>
      <c r="T38" s="2"/>
    </row>
    <row r="39" spans="1:20" ht="26" customHeight="1" x14ac:dyDescent="0.3">
      <c r="A39" s="2"/>
      <c r="B39" s="2"/>
      <c r="C39" s="2"/>
      <c r="D39" s="2"/>
      <c r="E39" s="2"/>
      <c r="F39" s="2"/>
      <c r="G39" s="25" t="s">
        <v>48</v>
      </c>
      <c r="H39" s="19"/>
      <c r="I39" s="19"/>
      <c r="J39" s="19"/>
      <c r="K39" s="19"/>
      <c r="L39" s="19" t="s">
        <v>49</v>
      </c>
      <c r="M39" s="20"/>
      <c r="N39" s="2"/>
      <c r="O39" s="2"/>
      <c r="P39" s="2"/>
      <c r="Q39" s="2"/>
      <c r="R39" s="2"/>
      <c r="S39" s="2"/>
      <c r="T39" s="2"/>
    </row>
    <row r="40" spans="1:20" ht="22.25" customHeight="1" x14ac:dyDescent="0.3">
      <c r="A40" s="2"/>
      <c r="B40" s="2"/>
      <c r="C40" s="2"/>
      <c r="D40" s="2"/>
      <c r="E40" s="2"/>
      <c r="F40" s="2"/>
      <c r="G40" s="43" t="s">
        <v>43</v>
      </c>
      <c r="H40" s="43"/>
      <c r="I40" s="43"/>
      <c r="J40" s="43"/>
      <c r="K40" s="43"/>
      <c r="L40" s="33">
        <v>0.86899999999999999</v>
      </c>
      <c r="M40" s="33"/>
      <c r="N40" s="2"/>
      <c r="O40" s="2"/>
      <c r="P40" s="2"/>
      <c r="Q40" s="2"/>
      <c r="R40" s="2"/>
      <c r="S40" s="2"/>
      <c r="T40" s="2"/>
    </row>
    <row r="41" spans="1:20" ht="22.25" customHeight="1" x14ac:dyDescent="0.3">
      <c r="A41" s="2"/>
      <c r="B41" s="2"/>
      <c r="C41" s="2"/>
      <c r="D41" s="2"/>
      <c r="E41" s="2"/>
      <c r="F41" s="2"/>
      <c r="G41" s="43" t="s">
        <v>44</v>
      </c>
      <c r="H41" s="43"/>
      <c r="I41" s="43"/>
      <c r="J41" s="43"/>
      <c r="K41" s="43"/>
      <c r="L41" s="33">
        <v>0.85040000000000004</v>
      </c>
      <c r="M41" s="33"/>
      <c r="N41" s="2"/>
      <c r="O41" s="2"/>
      <c r="P41" s="2"/>
      <c r="Q41" s="2"/>
      <c r="R41" s="2"/>
      <c r="S41" s="2"/>
      <c r="T41" s="2"/>
    </row>
    <row r="42" spans="1:20" ht="22.25" customHeight="1" x14ac:dyDescent="0.3">
      <c r="A42" s="2"/>
      <c r="B42" s="2"/>
      <c r="C42" s="2"/>
      <c r="D42" s="2"/>
      <c r="E42" s="2"/>
      <c r="F42" s="2"/>
      <c r="G42" s="43" t="s">
        <v>45</v>
      </c>
      <c r="H42" s="43"/>
      <c r="I42" s="43"/>
      <c r="J42" s="43"/>
      <c r="K42" s="43"/>
      <c r="L42" s="33">
        <v>0.94399999999999995</v>
      </c>
      <c r="M42" s="33"/>
      <c r="N42" s="2"/>
      <c r="O42" s="2"/>
      <c r="P42" s="2"/>
      <c r="Q42" s="2"/>
      <c r="R42" s="2"/>
      <c r="S42" s="2"/>
      <c r="T42" s="2"/>
    </row>
    <row r="43" spans="1:20" ht="22.25" customHeight="1" x14ac:dyDescent="0.3">
      <c r="A43" s="2"/>
      <c r="B43" s="2"/>
      <c r="C43" s="2"/>
      <c r="D43" s="2"/>
      <c r="E43" s="2"/>
      <c r="F43" s="2"/>
      <c r="G43" s="43" t="s">
        <v>46</v>
      </c>
      <c r="H43" s="43"/>
      <c r="I43" s="43"/>
      <c r="J43" s="43"/>
      <c r="K43" s="43"/>
      <c r="L43" s="33">
        <v>0.89400000000000002</v>
      </c>
      <c r="M43" s="33"/>
      <c r="N43" s="2"/>
      <c r="O43" s="2"/>
      <c r="P43" s="2"/>
      <c r="Q43" s="2"/>
      <c r="R43" s="2"/>
      <c r="S43" s="2"/>
      <c r="T43" s="2"/>
    </row>
    <row r="44" spans="1:20" ht="22.25" customHeight="1" x14ac:dyDescent="0.3">
      <c r="A44" s="2"/>
      <c r="B44" s="2"/>
      <c r="C44" s="2"/>
      <c r="D44" s="2"/>
      <c r="E44" s="2"/>
      <c r="F44" s="2"/>
      <c r="G44" s="56" t="s">
        <v>50</v>
      </c>
      <c r="H44" s="56"/>
      <c r="I44" s="56"/>
      <c r="J44" s="56"/>
      <c r="K44" s="56"/>
      <c r="L44" s="57">
        <f>AVERAGE(L40:M43)</f>
        <v>0.88935000000000008</v>
      </c>
      <c r="M44" s="57"/>
      <c r="N44" s="2"/>
      <c r="O44" s="2"/>
      <c r="P44" s="2"/>
      <c r="Q44" s="2"/>
      <c r="R44" s="2"/>
      <c r="S44" s="2"/>
      <c r="T44" s="2"/>
    </row>
    <row r="45" spans="1:20" x14ac:dyDescent="0.3">
      <c r="Q45" s="2"/>
    </row>
    <row r="46" spans="1:20" ht="28" customHeight="1" x14ac:dyDescent="0.3">
      <c r="G46" s="25" t="s">
        <v>51</v>
      </c>
      <c r="H46" s="19"/>
      <c r="I46" s="19"/>
      <c r="J46" s="19"/>
      <c r="K46" s="19"/>
      <c r="L46" s="19" t="s">
        <v>52</v>
      </c>
      <c r="M46" s="20"/>
    </row>
    <row r="47" spans="1:20" ht="24.65" customHeight="1" x14ac:dyDescent="0.3">
      <c r="G47" s="43" t="s">
        <v>9</v>
      </c>
      <c r="H47" s="43"/>
      <c r="I47" s="43"/>
      <c r="J47" s="43"/>
      <c r="K47" s="43"/>
      <c r="L47" s="33">
        <v>0.89</v>
      </c>
      <c r="M47" s="33"/>
    </row>
    <row r="48" spans="1:20" ht="24.65" customHeight="1" x14ac:dyDescent="0.3">
      <c r="G48" s="43" t="s">
        <v>53</v>
      </c>
      <c r="H48" s="43"/>
      <c r="I48" s="43"/>
      <c r="J48" s="43"/>
      <c r="K48" s="43"/>
      <c r="L48" s="33">
        <v>0.93100000000000005</v>
      </c>
      <c r="M48" s="33"/>
    </row>
    <row r="49" spans="7:18" ht="24.65" customHeight="1" x14ac:dyDescent="0.3">
      <c r="G49" s="43" t="s">
        <v>54</v>
      </c>
      <c r="H49" s="43"/>
      <c r="I49" s="43"/>
      <c r="J49" s="43"/>
      <c r="K49" s="43"/>
      <c r="L49" s="33">
        <v>0.90200000000000002</v>
      </c>
      <c r="M49" s="33"/>
    </row>
    <row r="50" spans="7:18" ht="24.65" customHeight="1" x14ac:dyDescent="0.3">
      <c r="G50" s="43" t="s">
        <v>55</v>
      </c>
      <c r="H50" s="43"/>
      <c r="I50" s="43"/>
      <c r="J50" s="43"/>
      <c r="K50" s="43"/>
      <c r="L50" s="33">
        <v>0.70099999999999996</v>
      </c>
      <c r="M50" s="33"/>
    </row>
    <row r="51" spans="7:18" ht="24.65" customHeight="1" x14ac:dyDescent="0.3">
      <c r="G51" s="56" t="s">
        <v>56</v>
      </c>
      <c r="H51" s="56"/>
      <c r="I51" s="56"/>
      <c r="J51" s="56"/>
      <c r="K51" s="56"/>
      <c r="L51" s="57">
        <f>AVERAGE(L47:M50)</f>
        <v>0.85600000000000009</v>
      </c>
      <c r="M51" s="57"/>
      <c r="O51" s="8"/>
      <c r="P51" s="60"/>
      <c r="Q51" s="60"/>
      <c r="R51" s="60"/>
    </row>
    <row r="52" spans="7:18" ht="28.75" customHeight="1" x14ac:dyDescent="0.3"/>
    <row r="53" spans="7:18" ht="28.75" customHeight="1" x14ac:dyDescent="0.3"/>
    <row r="54" spans="7:18" ht="28.75" customHeight="1" x14ac:dyDescent="0.3"/>
    <row r="55" spans="7:18" ht="26.4" customHeight="1" x14ac:dyDescent="0.3">
      <c r="G55" s="62"/>
      <c r="H55" s="62"/>
      <c r="I55" s="62"/>
      <c r="J55" s="62"/>
      <c r="K55" s="62"/>
      <c r="O55" s="58" t="s">
        <v>75</v>
      </c>
      <c r="P55" s="59"/>
    </row>
    <row r="56" spans="7:18" ht="13.25" customHeight="1" x14ac:dyDescent="0.3">
      <c r="G56" s="9"/>
      <c r="H56" s="9"/>
      <c r="I56" s="12"/>
      <c r="J56" s="12"/>
      <c r="K56" s="12"/>
      <c r="L56" s="12"/>
      <c r="O56" s="61" t="s">
        <v>57</v>
      </c>
      <c r="P56" s="61"/>
    </row>
    <row r="57" spans="7:18" ht="50.4" customHeight="1" x14ac:dyDescent="0.3"/>
  </sheetData>
  <mergeCells count="218">
    <mergeCell ref="O55:P55"/>
    <mergeCell ref="P51:R51"/>
    <mergeCell ref="O56:P56"/>
    <mergeCell ref="G50:K50"/>
    <mergeCell ref="L50:M50"/>
    <mergeCell ref="G51:K51"/>
    <mergeCell ref="L51:M51"/>
    <mergeCell ref="G55:K55"/>
    <mergeCell ref="G47:K47"/>
    <mergeCell ref="L47:M47"/>
    <mergeCell ref="G48:K48"/>
    <mergeCell ref="L48:M48"/>
    <mergeCell ref="G49:K49"/>
    <mergeCell ref="L49:M49"/>
    <mergeCell ref="F20:H27"/>
    <mergeCell ref="C20:E27"/>
    <mergeCell ref="A34:B34"/>
    <mergeCell ref="A35:B35"/>
    <mergeCell ref="I30:L30"/>
    <mergeCell ref="M30:N30"/>
    <mergeCell ref="I28:L28"/>
    <mergeCell ref="M28:N28"/>
    <mergeCell ref="I25:L25"/>
    <mergeCell ref="M25:N25"/>
    <mergeCell ref="G43:K43"/>
    <mergeCell ref="L43:M43"/>
    <mergeCell ref="G44:K44"/>
    <mergeCell ref="L44:M44"/>
    <mergeCell ref="G46:K46"/>
    <mergeCell ref="L46:M46"/>
    <mergeCell ref="G39:K39"/>
    <mergeCell ref="L39:M39"/>
    <mergeCell ref="G40:K40"/>
    <mergeCell ref="L40:M40"/>
    <mergeCell ref="G41:K41"/>
    <mergeCell ref="L41:M41"/>
    <mergeCell ref="C35:E36"/>
    <mergeCell ref="Q33:R33"/>
    <mergeCell ref="S33:T33"/>
    <mergeCell ref="I34:L34"/>
    <mergeCell ref="M34:N34"/>
    <mergeCell ref="O34:P34"/>
    <mergeCell ref="A36:B36"/>
    <mergeCell ref="S32:T32"/>
    <mergeCell ref="I31:L31"/>
    <mergeCell ref="M31:N31"/>
    <mergeCell ref="O31:P31"/>
    <mergeCell ref="F28:H31"/>
    <mergeCell ref="O30:P30"/>
    <mergeCell ref="Q30:R30"/>
    <mergeCell ref="S30:T30"/>
    <mergeCell ref="I29:L29"/>
    <mergeCell ref="M29:N29"/>
    <mergeCell ref="O29:P29"/>
    <mergeCell ref="I33:L33"/>
    <mergeCell ref="A21:B21"/>
    <mergeCell ref="A16:B16"/>
    <mergeCell ref="A17:B17"/>
    <mergeCell ref="A18:B18"/>
    <mergeCell ref="C28:E31"/>
    <mergeCell ref="A31:B31"/>
    <mergeCell ref="A32:B32"/>
    <mergeCell ref="A33:B33"/>
    <mergeCell ref="C32:E34"/>
    <mergeCell ref="A28:B28"/>
    <mergeCell ref="A29:B29"/>
    <mergeCell ref="A30:B30"/>
    <mergeCell ref="A25:B25"/>
    <mergeCell ref="A26:B26"/>
    <mergeCell ref="A27:B27"/>
    <mergeCell ref="A22:B22"/>
    <mergeCell ref="A23:B23"/>
    <mergeCell ref="A24:B24"/>
    <mergeCell ref="A19:B19"/>
    <mergeCell ref="A20:B20"/>
    <mergeCell ref="F16:H19"/>
    <mergeCell ref="C16:E19"/>
    <mergeCell ref="G42:K42"/>
    <mergeCell ref="L42:M42"/>
    <mergeCell ref="Q35:R35"/>
    <mergeCell ref="S35:T35"/>
    <mergeCell ref="I36:L36"/>
    <mergeCell ref="M36:N36"/>
    <mergeCell ref="O36:P36"/>
    <mergeCell ref="Q36:R36"/>
    <mergeCell ref="S36:T36"/>
    <mergeCell ref="I35:L35"/>
    <mergeCell ref="M35:N35"/>
    <mergeCell ref="O35:P35"/>
    <mergeCell ref="F35:H36"/>
    <mergeCell ref="Q34:R34"/>
    <mergeCell ref="S34:T34"/>
    <mergeCell ref="F32:H34"/>
    <mergeCell ref="Q31:R31"/>
    <mergeCell ref="S31:T31"/>
    <mergeCell ref="I32:L32"/>
    <mergeCell ref="M32:N32"/>
    <mergeCell ref="O32:P32"/>
    <mergeCell ref="Q32:R32"/>
    <mergeCell ref="M33:N33"/>
    <mergeCell ref="O33:P33"/>
    <mergeCell ref="O28:P28"/>
    <mergeCell ref="Q28:R28"/>
    <mergeCell ref="S28:T28"/>
    <mergeCell ref="I27:L27"/>
    <mergeCell ref="M27:N27"/>
    <mergeCell ref="O27:P27"/>
    <mergeCell ref="Q29:R29"/>
    <mergeCell ref="S29:T29"/>
    <mergeCell ref="I26:L26"/>
    <mergeCell ref="M26:N26"/>
    <mergeCell ref="O26:P26"/>
    <mergeCell ref="Q26:R26"/>
    <mergeCell ref="S26:T26"/>
    <mergeCell ref="O25:P25"/>
    <mergeCell ref="Q27:R27"/>
    <mergeCell ref="S27:T27"/>
    <mergeCell ref="I24:L24"/>
    <mergeCell ref="M24:N24"/>
    <mergeCell ref="O24:P24"/>
    <mergeCell ref="Q24:R24"/>
    <mergeCell ref="S24:T24"/>
    <mergeCell ref="Q25:R25"/>
    <mergeCell ref="S25:T25"/>
    <mergeCell ref="O22:P22"/>
    <mergeCell ref="Q22:R22"/>
    <mergeCell ref="S22:T22"/>
    <mergeCell ref="I21:L21"/>
    <mergeCell ref="M21:N21"/>
    <mergeCell ref="O21:P21"/>
    <mergeCell ref="Q23:R23"/>
    <mergeCell ref="S23:T23"/>
    <mergeCell ref="I22:L22"/>
    <mergeCell ref="M22:N22"/>
    <mergeCell ref="Q21:R21"/>
    <mergeCell ref="S21:T21"/>
    <mergeCell ref="I18:L18"/>
    <mergeCell ref="M18:N18"/>
    <mergeCell ref="O18:P18"/>
    <mergeCell ref="Q18:R18"/>
    <mergeCell ref="S18:T18"/>
    <mergeCell ref="I23:L23"/>
    <mergeCell ref="M23:N23"/>
    <mergeCell ref="O23:P23"/>
    <mergeCell ref="Q19:R19"/>
    <mergeCell ref="S19:T19"/>
    <mergeCell ref="I19:L19"/>
    <mergeCell ref="M19:N19"/>
    <mergeCell ref="O16:P16"/>
    <mergeCell ref="Q16:R16"/>
    <mergeCell ref="S16:T16"/>
    <mergeCell ref="I20:L20"/>
    <mergeCell ref="M20:N20"/>
    <mergeCell ref="O20:P20"/>
    <mergeCell ref="Q20:R20"/>
    <mergeCell ref="S20:T20"/>
    <mergeCell ref="O19:P19"/>
    <mergeCell ref="Q17:R17"/>
    <mergeCell ref="S17:T17"/>
    <mergeCell ref="I14:L14"/>
    <mergeCell ref="M14:N14"/>
    <mergeCell ref="O14:P14"/>
    <mergeCell ref="Q14:R14"/>
    <mergeCell ref="S14:T14"/>
    <mergeCell ref="S15:T15"/>
    <mergeCell ref="I16:L16"/>
    <mergeCell ref="M16:N16"/>
    <mergeCell ref="I17:L17"/>
    <mergeCell ref="M17:N17"/>
    <mergeCell ref="O17:P17"/>
    <mergeCell ref="A5:T5"/>
    <mergeCell ref="A6:T6"/>
    <mergeCell ref="A7:T7"/>
    <mergeCell ref="A8:L8"/>
    <mergeCell ref="M8:Q8"/>
    <mergeCell ref="R8:T8"/>
    <mergeCell ref="I13:L13"/>
    <mergeCell ref="M13:N13"/>
    <mergeCell ref="O13:P13"/>
    <mergeCell ref="F10:H15"/>
    <mergeCell ref="C10:E15"/>
    <mergeCell ref="A13:B13"/>
    <mergeCell ref="M12:N12"/>
    <mergeCell ref="O12:P12"/>
    <mergeCell ref="Q12:R12"/>
    <mergeCell ref="S12:T12"/>
    <mergeCell ref="A14:B14"/>
    <mergeCell ref="A15:B15"/>
    <mergeCell ref="A10:B10"/>
    <mergeCell ref="A11:B11"/>
    <mergeCell ref="A12:B12"/>
    <mergeCell ref="I15:L15"/>
    <mergeCell ref="M15:N15"/>
    <mergeCell ref="O15:P15"/>
    <mergeCell ref="A37:P37"/>
    <mergeCell ref="Q37:T37"/>
    <mergeCell ref="Q9:R9"/>
    <mergeCell ref="S9:T9"/>
    <mergeCell ref="I10:L10"/>
    <mergeCell ref="M10:N10"/>
    <mergeCell ref="O10:P10"/>
    <mergeCell ref="Q10:R10"/>
    <mergeCell ref="S10:T10"/>
    <mergeCell ref="F9:H9"/>
    <mergeCell ref="I9:L9"/>
    <mergeCell ref="M9:N9"/>
    <mergeCell ref="O9:P9"/>
    <mergeCell ref="Q11:R11"/>
    <mergeCell ref="S11:T11"/>
    <mergeCell ref="I12:L12"/>
    <mergeCell ref="I11:L11"/>
    <mergeCell ref="M11:N11"/>
    <mergeCell ref="O11:P11"/>
    <mergeCell ref="Q13:R13"/>
    <mergeCell ref="S13:T13"/>
    <mergeCell ref="A9:B9"/>
    <mergeCell ref="C9:E9"/>
    <mergeCell ref="Q15:R15"/>
  </mergeCells>
  <phoneticPr fontId="4" type="noConversion"/>
  <pageMargins left="0.4861111111111111" right="0.5357142857142857" top="0.75" bottom="0.75" header="0.3" footer="0.3"/>
  <pageSetup paperSize="9" scale="69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D19"/>
  <sheetViews>
    <sheetView workbookViewId="0">
      <selection activeCell="D20" sqref="D20"/>
    </sheetView>
  </sheetViews>
  <sheetFormatPr defaultColWidth="10.90625" defaultRowHeight="12.5" x14ac:dyDescent="0.25"/>
  <sheetData>
    <row r="4" spans="4:4" ht="13" x14ac:dyDescent="0.25">
      <c r="D4" s="3">
        <v>0.49080000000000001</v>
      </c>
    </row>
    <row r="5" spans="4:4" ht="13" x14ac:dyDescent="0.25">
      <c r="D5" s="3">
        <v>1</v>
      </c>
    </row>
    <row r="6" spans="4:4" ht="13" x14ac:dyDescent="0.25">
      <c r="D6" s="3">
        <v>0.79</v>
      </c>
    </row>
    <row r="7" spans="4:4" ht="13" x14ac:dyDescent="0.25">
      <c r="D7" s="3">
        <v>0</v>
      </c>
    </row>
    <row r="8" spans="4:4" ht="13" x14ac:dyDescent="0.25">
      <c r="D8" s="3">
        <v>1</v>
      </c>
    </row>
    <row r="9" spans="4:4" ht="13" x14ac:dyDescent="0.25">
      <c r="D9" s="3">
        <v>0.42330000000000001</v>
      </c>
    </row>
    <row r="10" spans="4:4" ht="13" x14ac:dyDescent="0.25">
      <c r="D10" s="3">
        <v>0.73329999999999995</v>
      </c>
    </row>
    <row r="11" spans="4:4" ht="13" x14ac:dyDescent="0.25">
      <c r="D11" s="3">
        <v>0.25</v>
      </c>
    </row>
    <row r="12" spans="4:4" ht="13" x14ac:dyDescent="0.25">
      <c r="D12" s="3">
        <v>0.66669999999999996</v>
      </c>
    </row>
    <row r="13" spans="4:4" ht="13" x14ac:dyDescent="0.25">
      <c r="D13" s="3">
        <v>0.86670000000000003</v>
      </c>
    </row>
    <row r="14" spans="4:4" ht="13" x14ac:dyDescent="0.25">
      <c r="D14" s="3">
        <v>0</v>
      </c>
    </row>
    <row r="15" spans="4:4" ht="13" x14ac:dyDescent="0.25">
      <c r="D15" s="3">
        <v>0.77329999999999999</v>
      </c>
    </row>
    <row r="16" spans="4:4" ht="13" x14ac:dyDescent="0.25">
      <c r="D16" s="3">
        <v>1</v>
      </c>
    </row>
    <row r="17" spans="4:4" ht="13" x14ac:dyDescent="0.25">
      <c r="D17" s="4">
        <v>1</v>
      </c>
    </row>
    <row r="18" spans="4:4" ht="13" x14ac:dyDescent="0.25">
      <c r="D18" s="4">
        <v>1</v>
      </c>
    </row>
    <row r="19" spans="4:4" x14ac:dyDescent="0.25">
      <c r="D19" s="5">
        <f>AVERAGE(D4:D18)</f>
        <v>0.66627333333333327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K64"/>
  <sheetViews>
    <sheetView topLeftCell="A39" workbookViewId="0">
      <selection activeCell="F52" sqref="F52"/>
    </sheetView>
  </sheetViews>
  <sheetFormatPr defaultColWidth="10.90625" defaultRowHeight="12.5" x14ac:dyDescent="0.25"/>
  <cols>
    <col min="8" max="8" width="16.54296875" customWidth="1"/>
  </cols>
  <sheetData>
    <row r="3" spans="4:11" ht="13" x14ac:dyDescent="0.25">
      <c r="D3" s="22">
        <v>1</v>
      </c>
      <c r="E3" s="22"/>
      <c r="G3" s="3">
        <v>1</v>
      </c>
      <c r="J3" s="68">
        <v>1</v>
      </c>
      <c r="K3" s="69"/>
    </row>
    <row r="4" spans="4:11" ht="13" x14ac:dyDescent="0.25">
      <c r="D4" s="22">
        <v>1</v>
      </c>
      <c r="E4" s="22"/>
      <c r="G4" s="3">
        <v>1</v>
      </c>
      <c r="J4" s="68">
        <v>1</v>
      </c>
      <c r="K4" s="69"/>
    </row>
    <row r="5" spans="4:11" ht="13" x14ac:dyDescent="0.25">
      <c r="D5" s="22">
        <v>0.86</v>
      </c>
      <c r="E5" s="22"/>
      <c r="G5" s="3">
        <v>0.86</v>
      </c>
      <c r="J5" s="68">
        <v>1</v>
      </c>
      <c r="K5" s="69"/>
    </row>
    <row r="6" spans="4:11" ht="13" x14ac:dyDescent="0.25">
      <c r="D6" s="22">
        <v>0.8</v>
      </c>
      <c r="E6" s="22"/>
      <c r="G6" s="3">
        <v>0.8</v>
      </c>
      <c r="J6" s="68">
        <v>0.79330000000000001</v>
      </c>
      <c r="K6" s="69"/>
    </row>
    <row r="7" spans="4:11" ht="13" x14ac:dyDescent="0.25">
      <c r="D7" s="22">
        <v>1</v>
      </c>
      <c r="E7" s="22"/>
      <c r="G7" s="3">
        <v>1</v>
      </c>
      <c r="J7" s="68">
        <v>1</v>
      </c>
      <c r="K7" s="69"/>
    </row>
    <row r="8" spans="4:11" ht="13" x14ac:dyDescent="0.25">
      <c r="D8" s="22">
        <v>0</v>
      </c>
      <c r="E8" s="22"/>
      <c r="G8" s="3"/>
      <c r="J8" s="68"/>
      <c r="K8" s="69"/>
    </row>
    <row r="9" spans="4:11" ht="13" x14ac:dyDescent="0.25">
      <c r="D9" s="22">
        <v>0.75</v>
      </c>
      <c r="E9" s="22"/>
      <c r="G9" s="3">
        <v>0.75</v>
      </c>
      <c r="J9" s="68">
        <v>1</v>
      </c>
      <c r="K9" s="69"/>
    </row>
    <row r="10" spans="4:11" ht="13" x14ac:dyDescent="0.25">
      <c r="D10" s="22">
        <v>0.83499999999999996</v>
      </c>
      <c r="E10" s="22"/>
      <c r="G10" s="3">
        <v>0.83499999999999996</v>
      </c>
      <c r="J10" s="68">
        <v>0.88890000000000002</v>
      </c>
      <c r="K10" s="69"/>
    </row>
    <row r="11" spans="4:11" ht="13" x14ac:dyDescent="0.25">
      <c r="D11" s="22">
        <v>1</v>
      </c>
      <c r="E11" s="22"/>
      <c r="G11" s="3">
        <v>1</v>
      </c>
      <c r="J11" s="68">
        <v>1</v>
      </c>
      <c r="K11" s="69"/>
    </row>
    <row r="12" spans="4:11" ht="13" x14ac:dyDescent="0.25">
      <c r="D12" s="22">
        <v>0.96330000000000005</v>
      </c>
      <c r="E12" s="22"/>
      <c r="G12" s="3">
        <v>0.96330000000000005</v>
      </c>
      <c r="J12" s="68">
        <v>0.94499999999999995</v>
      </c>
      <c r="K12" s="69"/>
    </row>
    <row r="13" spans="4:11" ht="13" x14ac:dyDescent="0.25">
      <c r="D13" s="22">
        <v>0.83330000000000004</v>
      </c>
      <c r="E13" s="22"/>
      <c r="G13" s="3">
        <v>0.83330000000000004</v>
      </c>
      <c r="J13" s="68">
        <v>0.83330000000000004</v>
      </c>
      <c r="K13" s="69"/>
    </row>
    <row r="14" spans="4:11" ht="13" x14ac:dyDescent="0.25">
      <c r="D14" s="22">
        <v>0.91749999999999998</v>
      </c>
      <c r="E14" s="22"/>
      <c r="G14" s="3">
        <v>0.91749999999999998</v>
      </c>
      <c r="J14" s="68">
        <v>1</v>
      </c>
      <c r="K14" s="69"/>
    </row>
    <row r="15" spans="4:11" ht="13" x14ac:dyDescent="0.25">
      <c r="D15" s="22">
        <v>0.82</v>
      </c>
      <c r="E15" s="22"/>
      <c r="G15" s="3">
        <v>0.82</v>
      </c>
      <c r="J15" s="68">
        <v>1</v>
      </c>
      <c r="K15" s="69"/>
    </row>
    <row r="16" spans="4:11" ht="13" x14ac:dyDescent="0.25">
      <c r="D16" s="22">
        <v>1</v>
      </c>
      <c r="E16" s="22"/>
      <c r="G16" s="3">
        <v>1</v>
      </c>
      <c r="J16" s="68">
        <v>1</v>
      </c>
      <c r="K16" s="69"/>
    </row>
    <row r="17" spans="4:11" ht="13" x14ac:dyDescent="0.25">
      <c r="D17" s="22">
        <v>0</v>
      </c>
      <c r="E17" s="22"/>
      <c r="G17" s="3"/>
      <c r="J17" s="68"/>
      <c r="K17" s="69"/>
    </row>
    <row r="18" spans="4:11" ht="13" x14ac:dyDescent="0.25">
      <c r="D18" s="22">
        <v>1</v>
      </c>
      <c r="E18" s="22"/>
      <c r="G18" s="3">
        <v>1</v>
      </c>
      <c r="J18" s="68">
        <v>1</v>
      </c>
      <c r="K18" s="69"/>
    </row>
    <row r="19" spans="4:11" ht="13" x14ac:dyDescent="0.25">
      <c r="D19" s="22">
        <v>0</v>
      </c>
      <c r="E19" s="22"/>
      <c r="G19" s="3"/>
      <c r="J19" s="68"/>
      <c r="K19" s="69"/>
    </row>
    <row r="20" spans="4:11" ht="13" x14ac:dyDescent="0.25">
      <c r="D20" s="22">
        <v>1</v>
      </c>
      <c r="E20" s="22"/>
      <c r="G20" s="3">
        <v>1</v>
      </c>
      <c r="J20" s="68">
        <v>1</v>
      </c>
      <c r="K20" s="69"/>
    </row>
    <row r="21" spans="4:11" ht="13" x14ac:dyDescent="0.25">
      <c r="D21" s="22">
        <v>0</v>
      </c>
      <c r="E21" s="22"/>
      <c r="G21" s="3"/>
      <c r="J21" s="68">
        <v>1</v>
      </c>
      <c r="K21" s="69"/>
    </row>
    <row r="22" spans="4:11" ht="13" x14ac:dyDescent="0.25">
      <c r="D22" s="22">
        <v>1</v>
      </c>
      <c r="E22" s="22"/>
      <c r="G22" s="3">
        <v>1</v>
      </c>
      <c r="J22" s="68">
        <v>0.5</v>
      </c>
      <c r="K22" s="69"/>
    </row>
    <row r="23" spans="4:11" ht="13" x14ac:dyDescent="0.25">
      <c r="D23" s="22">
        <v>1</v>
      </c>
      <c r="E23" s="22"/>
      <c r="G23" s="3">
        <v>1</v>
      </c>
      <c r="J23" s="68">
        <v>1</v>
      </c>
      <c r="K23" s="69"/>
    </row>
    <row r="24" spans="4:11" ht="13" x14ac:dyDescent="0.25">
      <c r="D24" s="22">
        <v>1</v>
      </c>
      <c r="E24" s="22"/>
      <c r="G24" s="3">
        <v>1</v>
      </c>
      <c r="J24" s="68">
        <v>0.75</v>
      </c>
      <c r="K24" s="69"/>
    </row>
    <row r="25" spans="4:11" ht="13" x14ac:dyDescent="0.25">
      <c r="D25" s="33">
        <v>1</v>
      </c>
      <c r="E25" s="33"/>
      <c r="G25" s="4">
        <v>1</v>
      </c>
      <c r="J25" s="63">
        <v>1</v>
      </c>
      <c r="K25" s="64"/>
    </row>
    <row r="26" spans="4:11" ht="13" x14ac:dyDescent="0.25">
      <c r="D26" s="33">
        <v>1</v>
      </c>
      <c r="E26" s="33"/>
      <c r="G26" s="4">
        <v>1</v>
      </c>
      <c r="J26" s="63">
        <v>0.83499999999999996</v>
      </c>
      <c r="K26" s="64"/>
    </row>
    <row r="27" spans="4:11" ht="13" x14ac:dyDescent="0.25">
      <c r="D27" s="33">
        <v>1</v>
      </c>
      <c r="E27" s="33"/>
      <c r="G27" s="4">
        <v>1</v>
      </c>
      <c r="J27" s="63">
        <v>1</v>
      </c>
      <c r="K27" s="64"/>
    </row>
    <row r="28" spans="4:11" ht="13" x14ac:dyDescent="0.25">
      <c r="D28" s="33">
        <v>1</v>
      </c>
      <c r="E28" s="33"/>
      <c r="G28" s="4">
        <v>1</v>
      </c>
      <c r="J28" s="63">
        <v>1</v>
      </c>
      <c r="K28" s="64"/>
    </row>
    <row r="29" spans="4:11" ht="13" x14ac:dyDescent="0.25">
      <c r="D29" s="33">
        <v>1</v>
      </c>
      <c r="E29" s="33"/>
      <c r="G29" s="4">
        <v>1</v>
      </c>
      <c r="J29" s="63">
        <v>1</v>
      </c>
      <c r="K29" s="64"/>
    </row>
    <row r="30" spans="4:11" ht="13" x14ac:dyDescent="0.25">
      <c r="G30" s="5">
        <f>AVERAGE(G3:G29)</f>
        <v>0.94691739130434782</v>
      </c>
      <c r="J30" s="33">
        <f>AVERAGE(J3:K29)</f>
        <v>0.93939583333333332</v>
      </c>
      <c r="K30" s="64"/>
    </row>
    <row r="31" spans="4:11" x14ac:dyDescent="0.25">
      <c r="D31" s="65" t="s">
        <v>51</v>
      </c>
      <c r="E31" s="65"/>
      <c r="F31" s="65"/>
    </row>
    <row r="32" spans="4:11" ht="13" x14ac:dyDescent="0.25">
      <c r="D32" s="4">
        <v>0.5</v>
      </c>
      <c r="F32" s="4">
        <v>0.5</v>
      </c>
    </row>
    <row r="33" spans="4:10" ht="13" x14ac:dyDescent="0.25">
      <c r="D33" s="4">
        <v>0.5</v>
      </c>
      <c r="F33" s="4">
        <v>0.5</v>
      </c>
      <c r="H33" t="s">
        <v>60</v>
      </c>
      <c r="I33" s="4">
        <v>0.89659999999999995</v>
      </c>
    </row>
    <row r="34" spans="4:10" ht="13" x14ac:dyDescent="0.25">
      <c r="D34" s="4">
        <v>0.75</v>
      </c>
      <c r="F34" s="4">
        <v>0.75</v>
      </c>
      <c r="I34" s="4">
        <v>1</v>
      </c>
    </row>
    <row r="35" spans="4:10" ht="13" x14ac:dyDescent="0.25">
      <c r="D35" s="4">
        <v>0.95240000000000002</v>
      </c>
      <c r="F35" s="4">
        <v>0.95240000000000002</v>
      </c>
      <c r="I35" s="4">
        <v>0.76929999999999998</v>
      </c>
    </row>
    <row r="36" spans="4:10" ht="13" x14ac:dyDescent="0.25">
      <c r="D36" s="4">
        <v>1</v>
      </c>
      <c r="F36" s="4">
        <v>1</v>
      </c>
      <c r="I36" s="4">
        <v>0.5</v>
      </c>
    </row>
    <row r="37" spans="4:10" ht="13" x14ac:dyDescent="0.25">
      <c r="D37" s="4">
        <v>1</v>
      </c>
      <c r="F37" s="4">
        <v>1</v>
      </c>
      <c r="I37" s="4">
        <v>1</v>
      </c>
    </row>
    <row r="38" spans="4:10" ht="13" x14ac:dyDescent="0.25">
      <c r="D38" s="4"/>
      <c r="E38">
        <v>0</v>
      </c>
      <c r="F38" s="4">
        <v>0</v>
      </c>
      <c r="J38" s="4">
        <f>AVERAGE(I33:I37)</f>
        <v>0.83317999999999992</v>
      </c>
    </row>
    <row r="39" spans="4:10" ht="13" x14ac:dyDescent="0.25">
      <c r="D39" s="4">
        <v>1</v>
      </c>
      <c r="F39" s="4">
        <v>1</v>
      </c>
      <c r="H39" t="s">
        <v>61</v>
      </c>
      <c r="I39" s="4">
        <v>1</v>
      </c>
    </row>
    <row r="40" spans="4:10" ht="13" x14ac:dyDescent="0.25">
      <c r="D40" s="4"/>
      <c r="E40">
        <v>0</v>
      </c>
      <c r="F40" s="4">
        <v>0</v>
      </c>
      <c r="I40" s="4">
        <v>0.82220000000000004</v>
      </c>
    </row>
    <row r="41" spans="4:10" ht="13" x14ac:dyDescent="0.25">
      <c r="D41" s="4">
        <v>1</v>
      </c>
      <c r="F41" s="4">
        <v>1</v>
      </c>
      <c r="I41" s="4">
        <v>1</v>
      </c>
    </row>
    <row r="42" spans="4:10" ht="13" x14ac:dyDescent="0.25">
      <c r="D42" s="4">
        <f>AVERAGE(D32:D41)</f>
        <v>0.83779999999999999</v>
      </c>
      <c r="F42" s="5">
        <f>AVERAGE(F32:F41)</f>
        <v>0.67023999999999995</v>
      </c>
      <c r="I42" s="4">
        <v>0.86890000000000001</v>
      </c>
    </row>
    <row r="43" spans="4:10" ht="13" x14ac:dyDescent="0.25">
      <c r="I43" s="4">
        <v>0.83330000000000004</v>
      </c>
    </row>
    <row r="44" spans="4:10" ht="13" x14ac:dyDescent="0.25">
      <c r="I44" s="4">
        <v>1</v>
      </c>
    </row>
    <row r="45" spans="4:10" ht="13" x14ac:dyDescent="0.25">
      <c r="I45" s="4">
        <v>0.5</v>
      </c>
    </row>
    <row r="46" spans="4:10" ht="13" x14ac:dyDescent="0.25">
      <c r="I46" s="4">
        <v>1</v>
      </c>
    </row>
    <row r="47" spans="4:10" ht="13" x14ac:dyDescent="0.25">
      <c r="I47" s="4"/>
    </row>
    <row r="48" spans="4:10" ht="13" x14ac:dyDescent="0.25">
      <c r="I48" s="4">
        <v>1</v>
      </c>
    </row>
    <row r="49" spans="4:10" ht="13" x14ac:dyDescent="0.25">
      <c r="I49" s="4"/>
    </row>
    <row r="50" spans="4:10" ht="13" x14ac:dyDescent="0.25">
      <c r="I50" s="4">
        <v>1</v>
      </c>
    </row>
    <row r="51" spans="4:10" ht="13" x14ac:dyDescent="0.25">
      <c r="J51" s="4">
        <f>AVERAGE(I39:I50)</f>
        <v>0.90244000000000002</v>
      </c>
    </row>
    <row r="52" spans="4:10" ht="13" x14ac:dyDescent="0.25">
      <c r="H52" t="s">
        <v>62</v>
      </c>
      <c r="I52" s="4">
        <v>1</v>
      </c>
    </row>
    <row r="53" spans="4:10" ht="13" x14ac:dyDescent="0.25">
      <c r="I53" s="4">
        <v>0.5</v>
      </c>
    </row>
    <row r="54" spans="4:10" ht="13" x14ac:dyDescent="0.25">
      <c r="I54" s="4">
        <v>1</v>
      </c>
    </row>
    <row r="55" spans="4:10" ht="13" x14ac:dyDescent="0.25">
      <c r="I55" s="4">
        <v>0.75</v>
      </c>
    </row>
    <row r="56" spans="4:10" ht="13" x14ac:dyDescent="0.25">
      <c r="I56" s="4"/>
    </row>
    <row r="57" spans="4:10" ht="13" x14ac:dyDescent="0.25">
      <c r="J57" s="4">
        <f>AVERAGE(I52:I55)</f>
        <v>0.8125</v>
      </c>
    </row>
    <row r="58" spans="4:10" ht="13" x14ac:dyDescent="0.25">
      <c r="E58" t="s">
        <v>51</v>
      </c>
      <c r="F58" t="s">
        <v>65</v>
      </c>
      <c r="H58" t="s">
        <v>63</v>
      </c>
      <c r="I58" s="4">
        <v>1</v>
      </c>
    </row>
    <row r="59" spans="4:10" ht="13" x14ac:dyDescent="0.25">
      <c r="D59" t="s">
        <v>64</v>
      </c>
      <c r="E59" s="4">
        <v>0.83779999999999999</v>
      </c>
      <c r="F59" s="4">
        <v>0.87019999999999997</v>
      </c>
      <c r="I59" s="4">
        <v>0.83499999999999996</v>
      </c>
    </row>
    <row r="60" spans="4:10" ht="25" x14ac:dyDescent="0.25">
      <c r="D60" s="7" t="s">
        <v>66</v>
      </c>
      <c r="E60" s="66">
        <f>AVERAGE(E59:F59)</f>
        <v>0.85399999999999998</v>
      </c>
      <c r="F60" s="67"/>
      <c r="I60" s="4">
        <v>0.875</v>
      </c>
    </row>
    <row r="61" spans="4:10" ht="13" x14ac:dyDescent="0.25">
      <c r="I61" s="4">
        <v>1</v>
      </c>
    </row>
    <row r="62" spans="4:10" ht="13" x14ac:dyDescent="0.25">
      <c r="I62" s="4">
        <v>0.95240000000000002</v>
      </c>
    </row>
    <row r="63" spans="4:10" ht="13" x14ac:dyDescent="0.25">
      <c r="I63" s="4"/>
      <c r="J63" s="4">
        <f>AVERAGE(I58:I62)</f>
        <v>0.93247999999999998</v>
      </c>
    </row>
    <row r="64" spans="4:10" ht="13" x14ac:dyDescent="0.25">
      <c r="J64" s="6">
        <f>AVERAGE(J38:J63)</f>
        <v>0.87014999999999998</v>
      </c>
    </row>
  </sheetData>
  <mergeCells count="57">
    <mergeCell ref="D8:E8"/>
    <mergeCell ref="D3:E3"/>
    <mergeCell ref="D4:E4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7:E27"/>
    <mergeCell ref="D28:E28"/>
    <mergeCell ref="D29:E29"/>
    <mergeCell ref="D21:E21"/>
    <mergeCell ref="D22:E22"/>
    <mergeCell ref="D23:E23"/>
    <mergeCell ref="D24:E24"/>
    <mergeCell ref="D25:E25"/>
    <mergeCell ref="D26:E26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D31:F31"/>
    <mergeCell ref="E60:F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5:K17"/>
  <sheetViews>
    <sheetView topLeftCell="A16" workbookViewId="0">
      <selection activeCell="H43" sqref="H43"/>
    </sheetView>
  </sheetViews>
  <sheetFormatPr defaultColWidth="10.90625" defaultRowHeight="12.5" x14ac:dyDescent="0.25"/>
  <sheetData>
    <row r="5" spans="5:11" ht="13" x14ac:dyDescent="0.25">
      <c r="E5" s="25" t="s">
        <v>48</v>
      </c>
      <c r="F5" s="19"/>
      <c r="G5" s="19"/>
      <c r="H5" s="19"/>
      <c r="I5" s="19"/>
      <c r="J5" s="19" t="s">
        <v>49</v>
      </c>
      <c r="K5" s="20"/>
    </row>
    <row r="6" spans="5:11" ht="13" x14ac:dyDescent="0.25">
      <c r="E6" s="43" t="s">
        <v>43</v>
      </c>
      <c r="F6" s="43"/>
      <c r="G6" s="43"/>
      <c r="H6" s="43"/>
      <c r="I6" s="43"/>
      <c r="J6" s="33">
        <v>0.77200000000000002</v>
      </c>
      <c r="K6" s="33"/>
    </row>
    <row r="7" spans="5:11" ht="13" x14ac:dyDescent="0.25">
      <c r="E7" s="43" t="s">
        <v>44</v>
      </c>
      <c r="F7" s="43"/>
      <c r="G7" s="43"/>
      <c r="H7" s="43"/>
      <c r="I7" s="43"/>
      <c r="J7" s="33">
        <v>0.84350000000000003</v>
      </c>
      <c r="K7" s="33"/>
    </row>
    <row r="8" spans="5:11" ht="13" x14ac:dyDescent="0.25">
      <c r="E8" s="43" t="s">
        <v>45</v>
      </c>
      <c r="F8" s="43"/>
      <c r="G8" s="43"/>
      <c r="H8" s="43"/>
      <c r="I8" s="43"/>
      <c r="J8" s="33">
        <v>0.95799999999999996</v>
      </c>
      <c r="K8" s="33"/>
    </row>
    <row r="9" spans="5:11" ht="13" x14ac:dyDescent="0.25">
      <c r="E9" s="43" t="s">
        <v>46</v>
      </c>
      <c r="F9" s="43"/>
      <c r="G9" s="43"/>
      <c r="H9" s="43"/>
      <c r="I9" s="43"/>
      <c r="J9" s="33">
        <v>0.83399999999999996</v>
      </c>
      <c r="K9" s="33"/>
    </row>
    <row r="10" spans="5:11" ht="13" x14ac:dyDescent="0.25">
      <c r="E10" s="56" t="s">
        <v>50</v>
      </c>
      <c r="F10" s="56"/>
      <c r="G10" s="56"/>
      <c r="H10" s="56"/>
      <c r="I10" s="56"/>
      <c r="J10" s="57">
        <f>AVERAGE(J6:K9)</f>
        <v>0.85187500000000005</v>
      </c>
      <c r="K10" s="57"/>
    </row>
    <row r="11" spans="5:11" ht="13" x14ac:dyDescent="0.3">
      <c r="E11" s="1"/>
      <c r="F11" s="1"/>
      <c r="G11" s="1"/>
      <c r="H11" s="1"/>
      <c r="I11" s="1"/>
      <c r="J11" s="1"/>
      <c r="K11" s="1"/>
    </row>
    <row r="12" spans="5:11" ht="13" x14ac:dyDescent="0.25">
      <c r="E12" s="25" t="s">
        <v>51</v>
      </c>
      <c r="F12" s="19"/>
      <c r="G12" s="19"/>
      <c r="H12" s="19"/>
      <c r="I12" s="19"/>
      <c r="J12" s="19" t="s">
        <v>52</v>
      </c>
      <c r="K12" s="20"/>
    </row>
    <row r="13" spans="5:11" ht="13" x14ac:dyDescent="0.25">
      <c r="E13" s="43" t="s">
        <v>9</v>
      </c>
      <c r="F13" s="43"/>
      <c r="G13" s="43"/>
      <c r="H13" s="43"/>
      <c r="I13" s="43"/>
      <c r="J13" s="33">
        <v>0.95799999999999996</v>
      </c>
      <c r="K13" s="33"/>
    </row>
    <row r="14" spans="5:11" ht="13" x14ac:dyDescent="0.25">
      <c r="E14" s="43" t="s">
        <v>53</v>
      </c>
      <c r="F14" s="43"/>
      <c r="G14" s="43"/>
      <c r="H14" s="43"/>
      <c r="I14" s="43"/>
      <c r="J14" s="33">
        <v>0.82099999999999995</v>
      </c>
      <c r="K14" s="33"/>
    </row>
    <row r="15" spans="5:11" ht="13" x14ac:dyDescent="0.25">
      <c r="E15" s="43" t="s">
        <v>54</v>
      </c>
      <c r="F15" s="43"/>
      <c r="G15" s="43"/>
      <c r="H15" s="43"/>
      <c r="I15" s="43"/>
      <c r="J15" s="33">
        <v>0.93200000000000005</v>
      </c>
      <c r="K15" s="33"/>
    </row>
    <row r="16" spans="5:11" ht="13" x14ac:dyDescent="0.25">
      <c r="E16" s="43" t="s">
        <v>55</v>
      </c>
      <c r="F16" s="43"/>
      <c r="G16" s="43"/>
      <c r="H16" s="43"/>
      <c r="I16" s="43"/>
      <c r="J16" s="33">
        <v>0.57050000000000001</v>
      </c>
      <c r="K16" s="33"/>
    </row>
    <row r="17" spans="5:11" ht="13" x14ac:dyDescent="0.25">
      <c r="E17" s="56" t="s">
        <v>56</v>
      </c>
      <c r="F17" s="56"/>
      <c r="G17" s="56"/>
      <c r="H17" s="56"/>
      <c r="I17" s="56"/>
      <c r="J17" s="57">
        <f>AVERAGE(J13:K16)</f>
        <v>0.82037499999999997</v>
      </c>
      <c r="K17" s="57"/>
    </row>
  </sheetData>
  <mergeCells count="24">
    <mergeCell ref="E15:I15"/>
    <mergeCell ref="J15:K15"/>
    <mergeCell ref="E16:I16"/>
    <mergeCell ref="J16:K16"/>
    <mergeCell ref="E17:I17"/>
    <mergeCell ref="J17:K17"/>
    <mergeCell ref="E12:I12"/>
    <mergeCell ref="J12:K12"/>
    <mergeCell ref="E13:I13"/>
    <mergeCell ref="J13:K13"/>
    <mergeCell ref="E14:I14"/>
    <mergeCell ref="J14:K14"/>
    <mergeCell ref="E8:I8"/>
    <mergeCell ref="J8:K8"/>
    <mergeCell ref="E9:I9"/>
    <mergeCell ref="J9:K9"/>
    <mergeCell ref="E10:I10"/>
    <mergeCell ref="J10:K10"/>
    <mergeCell ref="E5:I5"/>
    <mergeCell ref="J5:K5"/>
    <mergeCell ref="E6:I6"/>
    <mergeCell ref="J6:K6"/>
    <mergeCell ref="E7:I7"/>
    <mergeCell ref="J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Francisco A. Vargas Jimenez</cp:lastModifiedBy>
  <cp:lastPrinted>2023-04-17T12:33:31Z</cp:lastPrinted>
  <dcterms:created xsi:type="dcterms:W3CDTF">2021-09-16T12:34:44Z</dcterms:created>
  <dcterms:modified xsi:type="dcterms:W3CDTF">2023-04-17T12:34:01Z</dcterms:modified>
</cp:coreProperties>
</file>