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Hoja3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2" i="3" l="1"/>
  <c r="I198" i="3" l="1"/>
  <c r="G198" i="3"/>
  <c r="J194" i="3" l="1"/>
  <c r="J134" i="3"/>
  <c r="J197" i="3" l="1"/>
  <c r="J196" i="3"/>
  <c r="J195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27" i="3"/>
  <c r="J22" i="3"/>
  <c r="J21" i="3"/>
  <c r="J20" i="3"/>
  <c r="J28" i="3" l="1"/>
  <c r="J19" i="3"/>
  <c r="J18" i="3"/>
  <c r="J17" i="3"/>
  <c r="J16" i="3"/>
  <c r="J15" i="3"/>
  <c r="J14" i="3"/>
  <c r="J13" i="3"/>
  <c r="J12" i="3"/>
  <c r="J11" i="3"/>
  <c r="J34" i="3"/>
  <c r="J33" i="3"/>
  <c r="J32" i="3"/>
  <c r="J31" i="3"/>
  <c r="J30" i="3"/>
  <c r="J29" i="3"/>
  <c r="J26" i="3"/>
  <c r="J25" i="3"/>
  <c r="J24" i="3"/>
  <c r="J23" i="3"/>
  <c r="J198" i="3" l="1"/>
</calcChain>
</file>

<file path=xl/sharedStrings.xml><?xml version="1.0" encoding="utf-8"?>
<sst xmlns="http://schemas.openxmlformats.org/spreadsheetml/2006/main" count="782" uniqueCount="376">
  <si>
    <t>CECOMSA, SRL</t>
  </si>
  <si>
    <t>SEGUROS RESERVAS S A</t>
  </si>
  <si>
    <t>SERVICIOS INTEGRALES DE CALL CENTER SICC DATA S R L</t>
  </si>
  <si>
    <t>EDEESTE</t>
  </si>
  <si>
    <t>LEXFILIA SRL</t>
  </si>
  <si>
    <t>CODETEL</t>
  </si>
  <si>
    <t>DMAC ABOGADOS SRL</t>
  </si>
  <si>
    <t>S NOGUE CONSULTING SRL</t>
  </si>
  <si>
    <t>O/C 00062, 1 CORONA FUNEBRE.</t>
  </si>
  <si>
    <t>CREACIONES SORIVEL, SRL</t>
  </si>
  <si>
    <t>OC 00309, LAVADO Y MANT. DE VEHICULOS.</t>
  </si>
  <si>
    <t>NAS, EIRL</t>
  </si>
  <si>
    <t>MARIA ISABEL DE FARIAS SERVICIOS DE CATERING SRL</t>
  </si>
  <si>
    <t>COPY SOLUTIONS INTERNATIONAL S A</t>
  </si>
  <si>
    <t>SANOTEK SRL</t>
  </si>
  <si>
    <t>O/C 00056, DATACARD 535000-005-R002 CINTA C. Y KIT .P/L. YMCKT-KT, DATACARD 508808-001.</t>
  </si>
  <si>
    <t>IDENTIFICACIONES JMB SRL</t>
  </si>
  <si>
    <t xml:space="preserve">ALTICE DOMINICANA, S. A. </t>
  </si>
  <si>
    <t>O/C 00083, 25 CAJAS DE VASOS CONOS 25/1.</t>
  </si>
  <si>
    <t>GTG INDUSTRIAL, SRL</t>
  </si>
  <si>
    <t>O/C 00058,SERVICIO DE DESINSTALACION E INSTALACIÓN DE CÁMARAS.</t>
  </si>
  <si>
    <t>SECURITY DEVELOPMENT CORPORATION S S SRL</t>
  </si>
  <si>
    <t>O/C 00082, CINTAS PARA MAQUINA DE CARNET DATA CARD CP80 PLUS.</t>
  </si>
  <si>
    <t>PRINT PALACE AM SRL</t>
  </si>
  <si>
    <t>O/C 00010, SERVICIO DE CATERING.</t>
  </si>
  <si>
    <t>DANIEL TEJEDA MONTERO</t>
  </si>
  <si>
    <t>O/C 00078, KIT CONSUMIBLES PARA IMPRESORA DE CARNET.</t>
  </si>
  <si>
    <t>RAMIREZ &amp; MOJICA ENVOY PACK COURIER EXPRESS SRL</t>
  </si>
  <si>
    <t>ENERGIA ELECTRICA MARZO/23, CONTRATO: 1726932.</t>
  </si>
  <si>
    <t>ENERGIA ELECTRICA MARZO/23, CONTRATO : 1511246</t>
  </si>
  <si>
    <t>ENERGIA ELECTRICA MARZO/23, CONTRATO: 1654780</t>
  </si>
  <si>
    <t>O/C 00039, ALQUILER DE EQUIPOS AUDIOVISUALES</t>
  </si>
  <si>
    <t>O/C 00055, SERVICIOS DE CATERING EN DIFERENTES ACTIVIDADES</t>
  </si>
  <si>
    <t>POLIZA COLECTIVA DE VIDA NO. 2-2-102-0002491, DESDE 01/03/2023 HASTA EL 31/03/2023.</t>
  </si>
  <si>
    <t>O/C 00081, 69 DISCOS DURO SSD.</t>
  </si>
  <si>
    <t>CENTROXPERT STE, SRL</t>
  </si>
  <si>
    <t>O/C 00002, 29 LINTERNA Y MATERIALES DE PROTECCION</t>
  </si>
  <si>
    <t>SIMBEL SRL</t>
  </si>
  <si>
    <t>SERV. TELEFONICO MARZO/2023, CONTRATO: 1756253.</t>
  </si>
  <si>
    <t>SERV. TELEFONICO MARZO/2023, CONTRATO: 1774075.</t>
  </si>
  <si>
    <t>SERV. TELEFONICO MARZO/2023, CONTRATO: 4127720.</t>
  </si>
  <si>
    <t>SERV. TELEFONICO MARZO/23, CONTRATO: 3720934.</t>
  </si>
  <si>
    <t>SERV. TELEFONICO MARZO/23, CONTRATO: 6816945.</t>
  </si>
  <si>
    <t>SERVICIOS TELEFONICOS MES DE MARZO/2023, CONTRATO 740596074.</t>
  </si>
  <si>
    <t>SERVICIOS TELEFONICOS MES DE MARZO/2023, CONTRATO 732328244</t>
  </si>
  <si>
    <t>SERVICIOS TELEFONICOS MES DE MARZO/2023, CONTRATO 731589076.</t>
  </si>
  <si>
    <t>SERVICIOS TELEFONICOS MES DE MARZO/2023, CONTRATO 730347787.</t>
  </si>
  <si>
    <t>SERVICIOS TELEFONICOS MES DE MARZO/2023, CONTRATO 729893296.</t>
  </si>
  <si>
    <t>SERVICIOS TELEFONICOS MES DE MARZO/2023, CONTRATO 726624842</t>
  </si>
  <si>
    <t>SERVICIOS TELEFONICOS MES DE MARZO/2023, CONTRATO 700801161.</t>
  </si>
  <si>
    <t>SERVICIOS TELEFONICOS MES DE MARZO/2023, CONTRATO 760622524.</t>
  </si>
  <si>
    <t>CONTRATO No. 006-2021, D/F 12-01-21, BS-0000252-2023, SERV. PUBLICITARIOS DEL 12/03 AL 12/04/2023.</t>
  </si>
  <si>
    <t>O/C 00073, 2 PARTICIPANTES XVI SEMINARIO INTERNAC. SOBRE RESOL. DE CONFLICTOS EN LAS COMPRAS Y CONTRAT. PUBLICAS</t>
  </si>
  <si>
    <t>SOCIEDAD DOMINICANA DE ABOGADOS SIGLO XXI</t>
  </si>
  <si>
    <t>OC 020532, SEGURO DE VIAJE.</t>
  </si>
  <si>
    <t>OC 020532, BOLETO AEREO A MIAMI.</t>
  </si>
  <si>
    <t>O/C 020532, BOLETO AEREO A MADRID.</t>
  </si>
  <si>
    <t>CONTRATO 025-2022, D/F 19/08/22, BS-0011018-2022, 4 NEUMATICOS P265/70R 16</t>
  </si>
  <si>
    <t>ARIAS MOTORS SA</t>
  </si>
  <si>
    <t>CONTRATO 025-2022, D/F 19/08/22, BS-0011018-2022, 4 NEUMATICOS P245/70R16</t>
  </si>
  <si>
    <t>CONTRATO 025-2022, D/F 19/08/22, BS-0011018-2022, 4 NEUMATICOS R245/70R16</t>
  </si>
  <si>
    <t>CONTRATO 025-2022, D/F 19/08/22, BS-0011018-2022, 2 NEUMATICOS 195/65R15</t>
  </si>
  <si>
    <t>CONTRATO 025-2022, D/F 19/08/22, BS-0011018-2022, 4 NEUMATICOS P245/70R 16</t>
  </si>
  <si>
    <t>CONTRATO 025-2022, D/F 19/08/22, BS-0011018-2022, 1 NEUMATICO 265/60R18</t>
  </si>
  <si>
    <t>O/C 00606, MANTENIMIENTO PARA LA FLOTILLA VEHICULAR DEL AEROP. EL CATEY, SAMANA.</t>
  </si>
  <si>
    <t>LOPEZ HERNANDEZ &amp; ASOCIADOS SRL</t>
  </si>
  <si>
    <t>CONTRATO: 053/2022 D/F 12/12/2022, SENSORES Y COMPONENTES PARA METEOROLOGICA.</t>
  </si>
  <si>
    <t>GECI ESPANOLA</t>
  </si>
  <si>
    <t>O/C 00038, CENA PARA 125 PERSONAS CON MOTIVO DEL CIERRE DE AUDITORIA EXTERNA DE RECERTIFICACION</t>
  </si>
  <si>
    <t>CLUB NAUTICO DE SANTO DOMINGO</t>
  </si>
  <si>
    <t>SERVICIOS TELEFONICOS MARZO/2023, CONTRATO 740596030.</t>
  </si>
  <si>
    <t>INSTITUTO POSTAL DOMINICANO</t>
  </si>
  <si>
    <t>O/C 00573, 1 DISPOSICION FINAL DE DESECHOS</t>
  </si>
  <si>
    <t>P &amp; D RECYCLING, SRL</t>
  </si>
  <si>
    <t>O/C 20513, 4 SEGUROS DE VIAJES</t>
  </si>
  <si>
    <t>AGENCIA DE VIAJES MILENA TOURS, SRL</t>
  </si>
  <si>
    <t>O/C 020513. SERVICIO DE AGENCIA DE VIAJES</t>
  </si>
  <si>
    <t>O/C 020513, SEGUROS DE VIAJES</t>
  </si>
  <si>
    <t>O/C 020513, SERVICIO DE AGENCIA DE VIAJES.</t>
  </si>
  <si>
    <t>O/C 20513, 6 BOLETOS AEREO.</t>
  </si>
  <si>
    <t>O/C 20513, 4 CAMBIO DE FECHA DE VIAJE.</t>
  </si>
  <si>
    <t>O/C 20513, 4 BOLETOS AEREOS.</t>
  </si>
  <si>
    <t>O/C 020513, 1 BOLETO AEREO,</t>
  </si>
  <si>
    <t>O/C 020513 BOLETO AEREO,</t>
  </si>
  <si>
    <t>O/C 020532, BOLETO AEREO A MIAMI Y SEGURO DE VIAJE.</t>
  </si>
  <si>
    <t>OC 020532, BOLETO AEREO A MIAMI Y SEGURO DE VIAJE.</t>
  </si>
  <si>
    <t>OC 00414, ADQUISICION DE 04 RADIO POWERBEAM 5AC 500.</t>
  </si>
  <si>
    <t>ANDRICKSON COMERCIO INTERNACIONAL SRL</t>
  </si>
  <si>
    <t>SERVICIOS TELEFONICOS MARZO/2023, CONTRATO 718084034</t>
  </si>
  <si>
    <t>DE SOTO TRADING, SRL</t>
  </si>
  <si>
    <t>22/09/2016</t>
  </si>
  <si>
    <t>PEGUEDI COMERCIAL, SRL</t>
  </si>
  <si>
    <t>04/01/2017</t>
  </si>
  <si>
    <t>INVERSIONES CORPORATIVAS SALADILLO</t>
  </si>
  <si>
    <t>17/01/2017</t>
  </si>
  <si>
    <t>AIRPORT TEAM SOLUTION, S. R. L.</t>
  </si>
  <si>
    <t>40% a RD$15,828,044.23, AIGL</t>
  </si>
  <si>
    <t>30/03/2017</t>
  </si>
  <si>
    <t>24/04/2017</t>
  </si>
  <si>
    <t>ALBURGOS MULTI SERVICIOS, SRL.</t>
  </si>
  <si>
    <t>Impresos varios</t>
  </si>
  <si>
    <t>11/07/2017</t>
  </si>
  <si>
    <t xml:space="preserve">SANIEL, C. POR  A. </t>
  </si>
  <si>
    <t>21/08/2017</t>
  </si>
  <si>
    <t>12/09/2017</t>
  </si>
  <si>
    <t>RESTAURANT LINA, C POR A</t>
  </si>
  <si>
    <t>INGENIERIA DE REDES DE COMUNICACIÓN</t>
  </si>
  <si>
    <t>GRAFICA WILLIAN, S.R.L.</t>
  </si>
  <si>
    <t>IMPRESOS G &amp; C, SRL</t>
  </si>
  <si>
    <t>LUBRICANTES INTERNACIONALES, SRL.</t>
  </si>
  <si>
    <t>IQTEK SOLUTIONS, SRL</t>
  </si>
  <si>
    <t>IQTEK SOLUTIONS, SRL.</t>
  </si>
  <si>
    <t>MASTER LUX, SRL</t>
  </si>
  <si>
    <t>CORPORACION INT. DE NEGOCIOS NUÑEZ, SRL</t>
  </si>
  <si>
    <t>Reparación y mant. De vehículos</t>
  </si>
  <si>
    <t>AUTO AIRE LUGO, SRL</t>
  </si>
  <si>
    <t>CASTING SCORPION, SRL</t>
  </si>
  <si>
    <t>OFIDOMSA, SRL</t>
  </si>
  <si>
    <t xml:space="preserve">SANIEL, SRL. </t>
  </si>
  <si>
    <t>SILVER LAKE INVESTMENTS, S A</t>
  </si>
  <si>
    <t>TRANSVER, SRL</t>
  </si>
  <si>
    <t>INGENIERIA DE PROTECCION, SRL</t>
  </si>
  <si>
    <t>ALL CONSTRUCTIONS CTD, SRL</t>
  </si>
  <si>
    <t>Mant., reparaciones y constr.</t>
  </si>
  <si>
    <t>DIPUGLIA PC OUTLET STORE SRL</t>
  </si>
  <si>
    <t>UNISOFT SRL</t>
  </si>
  <si>
    <t>MAIKS CATERING &amp; CO SRL</t>
  </si>
  <si>
    <t>INTERIORES BONANOVA SRL</t>
  </si>
  <si>
    <r>
      <rPr>
        <sz val="9"/>
        <rFont val="Times New Roman"/>
        <family val="1"/>
      </rPr>
      <t>19/12/2022</t>
    </r>
  </si>
  <si>
    <r>
      <rPr>
        <sz val="9"/>
        <rFont val="Times New Roman"/>
        <family val="1"/>
      </rPr>
      <t>26/12/2022</t>
    </r>
  </si>
  <si>
    <r>
      <rPr>
        <sz val="9"/>
        <rFont val="Times New Roman"/>
        <family val="1"/>
      </rPr>
      <t>27/12/2022</t>
    </r>
  </si>
  <si>
    <t>MOFIBEL SRL</t>
  </si>
  <si>
    <t>DOMINICAN DEVELOPMENTS DDP, SAS</t>
  </si>
  <si>
    <r>
      <rPr>
        <sz val="9"/>
        <rFont val="Times New Roman"/>
        <family val="1"/>
      </rPr>
      <t>24/01/2023</t>
    </r>
  </si>
  <si>
    <t>THE OFFICE WAREHOUSE DOMINICANA SRL</t>
  </si>
  <si>
    <t>EL PRIMO COMERCIAL SRL</t>
  </si>
  <si>
    <t>FECHA DE FACTURA</t>
  </si>
  <si>
    <t>MONTO FACTURADO</t>
  </si>
  <si>
    <t>FECHA SIN FACTURA</t>
  </si>
  <si>
    <t>MONTO PAGADO A LA FECHA</t>
  </si>
  <si>
    <t>MONTO PENDIENTE</t>
  </si>
  <si>
    <t>ESTADO (COMPLETADO, PENDIENTE ATRASADO)</t>
  </si>
  <si>
    <t>FACTURA NCF</t>
  </si>
  <si>
    <t>CONCEPTO</t>
  </si>
  <si>
    <t xml:space="preserve">COMPRA DE VEINTITRÉS (23) COMPUTADORAS, SEG. EXPEDIENTE IDAC-CCC-CP-2022-0010, E/A 123 </t>
  </si>
  <si>
    <t xml:space="preserve">RENOVACION DE LICENCIA VEEAM BACKUP PARA 6 CPU, SEG. O/C 20 </t>
  </si>
  <si>
    <t>Corona tricolor ofrenda, O/C 62</t>
  </si>
  <si>
    <t>ENVIOS DE COMUNICACIONES INSTITUCIONALES, SEG. OF. 2100 D/F 29/03/23, DEL DIRECTOR GENERAL (I.)</t>
  </si>
  <si>
    <t>B1500000101</t>
  </si>
  <si>
    <t>B1500000102</t>
  </si>
  <si>
    <t>B1500000103</t>
  </si>
  <si>
    <t>B1500000104</t>
  </si>
  <si>
    <t>B1500000105</t>
  </si>
  <si>
    <t>B1500000106</t>
  </si>
  <si>
    <t>B1500000107</t>
  </si>
  <si>
    <t>B1500000108</t>
  </si>
  <si>
    <t>B1500000109</t>
  </si>
  <si>
    <t>B1500000110</t>
  </si>
  <si>
    <t>B1500000112</t>
  </si>
  <si>
    <t>B1500000113</t>
  </si>
  <si>
    <t>B500000114</t>
  </si>
  <si>
    <t>B1500000115</t>
  </si>
  <si>
    <t>B1500000116</t>
  </si>
  <si>
    <t>B1500000117</t>
  </si>
  <si>
    <t>B1500004936</t>
  </si>
  <si>
    <t>B1500004943</t>
  </si>
  <si>
    <t>B1500004988</t>
  </si>
  <si>
    <t>B1500005006</t>
  </si>
  <si>
    <t>B1500004848</t>
  </si>
  <si>
    <t>B1500004934</t>
  </si>
  <si>
    <t>B1500004939</t>
  </si>
  <si>
    <t>B1500004948</t>
  </si>
  <si>
    <t>B1500004996</t>
  </si>
  <si>
    <t>B1500000123</t>
  </si>
  <si>
    <t>B1500000009</t>
  </si>
  <si>
    <t>B1500049146</t>
  </si>
  <si>
    <t>B1500049149</t>
  </si>
  <si>
    <t>B1500049163</t>
  </si>
  <si>
    <t>B1500049253</t>
  </si>
  <si>
    <t>B1500049258</t>
  </si>
  <si>
    <t>B1500000283</t>
  </si>
  <si>
    <t>B1500000486</t>
  </si>
  <si>
    <t>B1500000487</t>
  </si>
  <si>
    <t>B1500000488</t>
  </si>
  <si>
    <t>B1500000493</t>
  </si>
  <si>
    <t>B1500000497</t>
  </si>
  <si>
    <t>B1500000501</t>
  </si>
  <si>
    <t>B1500016189</t>
  </si>
  <si>
    <t>B1500001655</t>
  </si>
  <si>
    <t>E450000006477</t>
  </si>
  <si>
    <t>E450000006320</t>
  </si>
  <si>
    <t>E450000006302</t>
  </si>
  <si>
    <t>E450000006297</t>
  </si>
  <si>
    <t>E450000006269</t>
  </si>
  <si>
    <t>E450000006729</t>
  </si>
  <si>
    <t>E450000007395</t>
  </si>
  <si>
    <t>E450000006476</t>
  </si>
  <si>
    <t>E450000001218</t>
  </si>
  <si>
    <t>E450000005735</t>
  </si>
  <si>
    <t>B1500000635</t>
  </si>
  <si>
    <t>B1500002059</t>
  </si>
  <si>
    <t>B1500002072</t>
  </si>
  <si>
    <t>B1500002049</t>
  </si>
  <si>
    <t>B1500259231</t>
  </si>
  <si>
    <t>B1500259279</t>
  </si>
  <si>
    <t>B1500261870</t>
  </si>
  <si>
    <t>B1500000098</t>
  </si>
  <si>
    <t>B1500000002</t>
  </si>
  <si>
    <t>B1500003181</t>
  </si>
  <si>
    <t>B1500000730</t>
  </si>
  <si>
    <t>B1500000736</t>
  </si>
  <si>
    <t>B1500001959</t>
  </si>
  <si>
    <t>B1500000096</t>
  </si>
  <si>
    <t>B1500000099</t>
  </si>
  <si>
    <t>B1500000489</t>
  </si>
  <si>
    <t>B1500000491</t>
  </si>
  <si>
    <t>B1500000492</t>
  </si>
  <si>
    <t>B1500000495</t>
  </si>
  <si>
    <t>B1500000498</t>
  </si>
  <si>
    <t>B1500000499</t>
  </si>
  <si>
    <t>B1500000502</t>
  </si>
  <si>
    <t>B1500000506</t>
  </si>
  <si>
    <t>B1500000509</t>
  </si>
  <si>
    <t>B1500000510</t>
  </si>
  <si>
    <t>B1500000468</t>
  </si>
  <si>
    <t>B1500019635</t>
  </si>
  <si>
    <t>B1500000171</t>
  </si>
  <si>
    <t>B1500001546</t>
  </si>
  <si>
    <t>B1500000094</t>
  </si>
  <si>
    <t>B1500000154</t>
  </si>
  <si>
    <t>B1500000155</t>
  </si>
  <si>
    <t>B1500000157</t>
  </si>
  <si>
    <t>B1500000158</t>
  </si>
  <si>
    <t>B1500000159</t>
  </si>
  <si>
    <t>B1500000160</t>
  </si>
  <si>
    <t>B1500000161</t>
  </si>
  <si>
    <t>B1500000533</t>
  </si>
  <si>
    <t>B1500040468</t>
  </si>
  <si>
    <t>B1500000085</t>
  </si>
  <si>
    <t>B1500000088</t>
  </si>
  <si>
    <t>B1500000093</t>
  </si>
  <si>
    <t>B1500000097</t>
  </si>
  <si>
    <t>B1500000111</t>
  </si>
  <si>
    <t>B1500000262</t>
  </si>
  <si>
    <t>B1500000213</t>
  </si>
  <si>
    <t>B1500000127</t>
  </si>
  <si>
    <t>B1500000387</t>
  </si>
  <si>
    <t>B1500001702</t>
  </si>
  <si>
    <t>CONTRATO BS-0014190-2021, SERV. DE ALQUILER EQ. IMPRESION</t>
  </si>
  <si>
    <t>B0100003102</t>
  </si>
  <si>
    <t>B0100003112</t>
  </si>
  <si>
    <t>A010010011500000461</t>
  </si>
  <si>
    <t>B1500000473</t>
  </si>
  <si>
    <t>O/C 00418, ADQ. TONERS DISTINTAS AREAS</t>
  </si>
  <si>
    <t>A010010011500002999</t>
  </si>
  <si>
    <t>BANERS PUBLICITARIOS, O/C 20422</t>
  </si>
  <si>
    <t>A010010011500000492</t>
  </si>
  <si>
    <t>IMPRESION PROMOCIONAL Y PUBLICITARIA, O/C 20500</t>
  </si>
  <si>
    <t>CONTRATO No: 018-2021, ADQ. DE REPUESTOS PARA SISTEMA BASADO EN TIERRAS (GBAS), PARA EL AIPC.</t>
  </si>
  <si>
    <t>INSTACION LINEAS DATA Y UPS, O/C 12841</t>
  </si>
  <si>
    <t>MATERIALES RED LA ROMANA, O/C 015343</t>
  </si>
  <si>
    <t>A010010011500000974</t>
  </si>
  <si>
    <t>ACTO ADMVO. No. 25, D/F 04/03/2019,</t>
  </si>
  <si>
    <t>A010010011500001610</t>
  </si>
  <si>
    <t>O/C 00091, SERVICIO DE CATERING DIF. ACTIVIDADES</t>
  </si>
  <si>
    <t>Neumáticos varios, O/C 20156</t>
  </si>
  <si>
    <t>INSTALACION DE ILUMINACION EN PARTE EXTERIOR PANELES SOLARES, O/C 017715</t>
  </si>
  <si>
    <t>O/C 00121, 50 CAJITA. GRAPAS Y 50 CAJITA MARCADORES PIZARRA</t>
  </si>
  <si>
    <t>B1500000496</t>
  </si>
  <si>
    <t>B1500000355</t>
  </si>
  <si>
    <t>A010010011500000139</t>
  </si>
  <si>
    <t>A010010011500000187</t>
  </si>
  <si>
    <t>A010010011500000261</t>
  </si>
  <si>
    <t>A010010011500000331</t>
  </si>
  <si>
    <t>A010010011500000347</t>
  </si>
  <si>
    <t>A010010011500000846</t>
  </si>
  <si>
    <t>B1500000152</t>
  </si>
  <si>
    <t>Artículos de cómputos, O/C 19091</t>
  </si>
  <si>
    <t>Artículos de cómputos, O/C 19109</t>
  </si>
  <si>
    <t>B1500000356</t>
  </si>
  <si>
    <t>B1500000357</t>
  </si>
  <si>
    <t>Artículos de cómputos, O/C 19078</t>
  </si>
  <si>
    <t>B1500000146</t>
  </si>
  <si>
    <t>B1500000147</t>
  </si>
  <si>
    <t>B1500000148</t>
  </si>
  <si>
    <t>B1500000149</t>
  </si>
  <si>
    <t>B1500000153</t>
  </si>
  <si>
    <t>B1500000156</t>
  </si>
  <si>
    <t>B1500000162</t>
  </si>
  <si>
    <t>B1500000163</t>
  </si>
  <si>
    <t>B1500000164</t>
  </si>
  <si>
    <t>B1500000165</t>
  </si>
  <si>
    <t>B1500000166</t>
  </si>
  <si>
    <t>B1500000167</t>
  </si>
  <si>
    <t>B1500000168</t>
  </si>
  <si>
    <t>B1500000169</t>
  </si>
  <si>
    <t>B1500000170</t>
  </si>
  <si>
    <t>B1500000172</t>
  </si>
  <si>
    <t>B1500000173</t>
  </si>
  <si>
    <t>B1500000174</t>
  </si>
  <si>
    <t>B1500000175</t>
  </si>
  <si>
    <t>B1500000150</t>
  </si>
  <si>
    <t>B1500000151</t>
  </si>
  <si>
    <t>SERVICIOS DE TELECABLE, SEPTIEMBRE/2020, CONTRATO: 1175</t>
  </si>
  <si>
    <t>SERVICIOS DE TELECABLE, OCTUBRE/2020, CONTRATO: 1175</t>
  </si>
  <si>
    <t>SERVICIOS DE TELECABLE, DICIEMBRE/2020, CONTRATO: 1175</t>
  </si>
  <si>
    <t>SERVICIOS DE TELECABLE, NOVIEMBRE/2020, CONTRATO: 1175</t>
  </si>
  <si>
    <t>SERVICIOS DE TELECABLE, ENERO/2021, CONTRATO: 1175</t>
  </si>
  <si>
    <t>SERVICIOS DE TELECABLE, MARZO/2021, CONTRATO: 1175</t>
  </si>
  <si>
    <t>SERVICIOS DE TELECABLE, FEBRERO/2021, CONTRATO: 1175</t>
  </si>
  <si>
    <t>Reparación de equipo, O/C 00227</t>
  </si>
  <si>
    <t>B1500000179</t>
  </si>
  <si>
    <t>SEC</t>
  </si>
  <si>
    <t>PENDIENTE</t>
  </si>
  <si>
    <t>ATRASADO</t>
  </si>
  <si>
    <t>B1500014437</t>
  </si>
  <si>
    <t>B1500015456</t>
  </si>
  <si>
    <t>B1500000015</t>
  </si>
  <si>
    <t>B1500000611</t>
  </si>
  <si>
    <t>B1500000714</t>
  </si>
  <si>
    <t>B1500000358</t>
  </si>
  <si>
    <t>B1500000008</t>
  </si>
  <si>
    <t>B1500000054</t>
  </si>
  <si>
    <t>CONTRATO 007-2022, D/F 01/03/2022,  BS-0003909-2022,  ASIST. LEGAL Y DEFENSA DEL IDAC</t>
  </si>
  <si>
    <t>POR HONORARIOS LEGALES CONTRAPARTE "RECURSO DE REVISION RECONVENCIONAL-EDWIN GRANDEL" REFERENCIA: ACTO No. 135/2022 25 DE FEBRERO/22, CONTRATO 011-2022, D/F 25/05/2022</t>
  </si>
  <si>
    <t>HONORARIOS LEGALES CONTRAPARTE; RECURSO CONTENCIOSO ADMINISTRATIVO-AIB, RES. 05/22 ACTO No. 14/2022 D/F 9/5/2022, ANTE LOS TRIBUNALES DE JUSTICIA DE LA REP. DOM., CONTRATO 029-2022, D/F 30/08/2022</t>
  </si>
  <si>
    <t>CONTRATO BS-0003876-2022, ASIST. Y REPRESENACION IDAC ANTE LOS TRIBUNALES DE LA REPUBLICA. CONTRATO 008/2022, D/F 01/03/2022</t>
  </si>
  <si>
    <t>ASISTENCIA LEGAL, DEL IDAC. SEG. CONTRATO 030/2022, D/F 30/08/2022</t>
  </si>
  <si>
    <t>B1500000269</t>
  </si>
  <si>
    <t>Materiales de computos, contrato 044-2022</t>
  </si>
  <si>
    <t>Impresos y rotulados varios, OC 00530</t>
  </si>
  <si>
    <t>Equipos de cómputos, O/C 016693</t>
  </si>
  <si>
    <t>Reparación y mant. Vehículos, O/C 16338</t>
  </si>
  <si>
    <t>Reparación y mant. Vehículos,  O/C 016931</t>
  </si>
  <si>
    <t>Neumáticos varios, O/C 16244</t>
  </si>
  <si>
    <t>Reparación y mant. Vehículos,  O/C 016184</t>
  </si>
  <si>
    <t>Neumáticos varios,  O/C 011686</t>
  </si>
  <si>
    <t>Mant. y reparacion de vehiculos, O/C 12692</t>
  </si>
  <si>
    <t>Neumáticos varios, O/C 10859</t>
  </si>
  <si>
    <t>Mant. y reparacion de vehiculos, O/C 013641</t>
  </si>
  <si>
    <t>Mant. y reparacion de vehiculos,  O/C 013748</t>
  </si>
  <si>
    <t>BATERIAS DE LITIO, O/C 10951</t>
  </si>
  <si>
    <t>Reparación y mant. Equipos, O/C 18581</t>
  </si>
  <si>
    <t>Gastos misceláneos, O/C 19040</t>
  </si>
  <si>
    <t>Artículos de seguridad, O/C 10233</t>
  </si>
  <si>
    <t>Viaticos en el pais, O/C 0436</t>
  </si>
  <si>
    <t>B1500000363</t>
  </si>
  <si>
    <t>Servicios tecnicos y profesionales, Contrato BS-0011560-2022 - 027-2022, 29/08/22</t>
  </si>
  <si>
    <t xml:space="preserve">CONTRATO No. 029/2021, ADQ. LICENCIAS MS OFFICE 365 EI Y E3 </t>
  </si>
  <si>
    <t>Equipos audiovisuales, O/C 291</t>
  </si>
  <si>
    <t>B1500000137</t>
  </si>
  <si>
    <t>Reparaciones y const. oficina, O/C 00455</t>
  </si>
  <si>
    <t>CONTRATO BS-0003693-2022 LICENCIAS INFORMATICA PLATAFORMA HEY NOWS</t>
  </si>
  <si>
    <t>CARTUCHOS DE TONERS, O/C 19116</t>
  </si>
  <si>
    <t>ADQ. LICENCIAS DE HERRAMIENTAS DE OFFICE Y CORREO ONLINE, S/CONTRATO 026-2019, D/F 10/05/2019</t>
  </si>
  <si>
    <t>B1500000333</t>
  </si>
  <si>
    <t>COT. 0000137</t>
  </si>
  <si>
    <t>COT. 102-0818</t>
  </si>
  <si>
    <t>SALON PARA EVENTO DIA AVIACION, 08/12/17, CARTA ORDEN D/F 03/11/2017</t>
  </si>
  <si>
    <t>COT. 2884182</t>
  </si>
  <si>
    <t>COT. 138-0917</t>
  </si>
  <si>
    <t>B1500000008, B1500000013, B1500000023</t>
  </si>
  <si>
    <t>INSTITUTO DOMINICANO DE AVIACION CIVIL</t>
  </si>
  <si>
    <t>DEPARTAMENTO DE CONTABILIDAD</t>
  </si>
  <si>
    <t>RELACION CUENTAS POR PAGAR PROVEEDORES LOCALES</t>
  </si>
  <si>
    <t>VALORES EN RD$</t>
  </si>
  <si>
    <t>AL 31 DE marzo 2023</t>
  </si>
  <si>
    <t>Ana Julia Torres</t>
  </si>
  <si>
    <t>Wellington Sánchez Reyes</t>
  </si>
  <si>
    <t>Analista de Cuentas por pagar</t>
  </si>
  <si>
    <t>Encargado Depto. de Contabilidad</t>
  </si>
  <si>
    <t>PREPARADO POR:</t>
  </si>
  <si>
    <t>REVISADO POR:</t>
  </si>
  <si>
    <t>__________________________________________</t>
  </si>
  <si>
    <t>_________________________________</t>
  </si>
  <si>
    <t>PROVEEDOR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</si>
</sst>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2">
    <xf numFmtId="0" fontId="0" fillId="0" borderId="0" xfId="0"/>
    <xf numFmtId="4" fontId="0" fillId="0" borderId="0" xfId="0" applyNumberFormat="1"/>
    <xf numFmtId="14" fontId="0" fillId="0" borderId="0" xfId="0" applyNumberForma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left"/>
    </xf>
    <xf numFmtId="4" fontId="3" fillId="0" borderId="1" xfId="1" applyNumberFormat="1" applyFont="1" applyBorder="1" applyAlignment="1">
      <alignment horizontal="right"/>
    </xf>
    <xf numFmtId="14" fontId="3" fillId="0" borderId="1" xfId="1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/>
    <xf numFmtId="14" fontId="4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9" xfId="1" applyFont="1" applyBorder="1" applyAlignment="1">
      <alignment horizontal="left"/>
    </xf>
    <xf numFmtId="0" fontId="4" fillId="0" borderId="10" xfId="0" applyFont="1" applyBorder="1"/>
    <xf numFmtId="0" fontId="3" fillId="0" borderId="10" xfId="1" applyFont="1" applyBorder="1" applyAlignment="1">
      <alignment horizontal="center"/>
    </xf>
    <xf numFmtId="14" fontId="3" fillId="0" borderId="10" xfId="1" applyNumberFormat="1" applyFont="1" applyBorder="1" applyAlignment="1">
      <alignment horizontal="center"/>
    </xf>
    <xf numFmtId="4" fontId="3" fillId="0" borderId="10" xfId="1" applyNumberFormat="1" applyFont="1" applyBorder="1" applyAlignment="1">
      <alignment horizontal="right"/>
    </xf>
    <xf numFmtId="14" fontId="3" fillId="0" borderId="10" xfId="1" applyNumberFormat="1" applyFont="1" applyBorder="1" applyAlignment="1">
      <alignment horizontal="left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14" fontId="4" fillId="0" borderId="10" xfId="0" applyNumberFormat="1" applyFont="1" applyBorder="1" applyAlignment="1">
      <alignment horizontal="center"/>
    </xf>
    <xf numFmtId="4" fontId="4" fillId="0" borderId="10" xfId="0" applyNumberFormat="1" applyFont="1" applyBorder="1"/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14" fontId="4" fillId="0" borderId="8" xfId="0" applyNumberFormat="1" applyFont="1" applyBorder="1" applyAlignment="1">
      <alignment horizontal="center"/>
    </xf>
    <xf numFmtId="4" fontId="5" fillId="0" borderId="8" xfId="0" applyNumberFormat="1" applyFont="1" applyBorder="1" applyAlignment="1" applyProtection="1">
      <alignment horizontal="right" vertical="center" wrapText="1"/>
      <protection locked="0"/>
    </xf>
    <xf numFmtId="0" fontId="4" fillId="0" borderId="4" xfId="0" applyFont="1" applyBorder="1"/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center"/>
    </xf>
    <xf numFmtId="4" fontId="4" fillId="0" borderId="5" xfId="0" applyNumberFormat="1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horizontal="center"/>
    </xf>
    <xf numFmtId="4" fontId="4" fillId="0" borderId="8" xfId="0" applyNumberFormat="1" applyFont="1" applyBorder="1"/>
    <xf numFmtId="0" fontId="4" fillId="0" borderId="10" xfId="0" applyFont="1" applyBorder="1" applyAlignment="1">
      <alignment wrapText="1"/>
    </xf>
    <xf numFmtId="0" fontId="4" fillId="0" borderId="8" xfId="0" applyFont="1" applyBorder="1"/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4" fontId="5" fillId="0" borderId="10" xfId="0" applyNumberFormat="1" applyFont="1" applyBorder="1" applyAlignment="1" applyProtection="1">
      <alignment horizontal="righ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>
      <alignment horizontal="left"/>
    </xf>
    <xf numFmtId="0" fontId="4" fillId="0" borderId="5" xfId="0" applyFont="1" applyBorder="1"/>
    <xf numFmtId="14" fontId="4" fillId="0" borderId="5" xfId="0" applyNumberFormat="1" applyFont="1" applyBorder="1" applyAlignment="1">
      <alignment horizontal="center"/>
    </xf>
    <xf numFmtId="0" fontId="3" fillId="0" borderId="10" xfId="1" applyFont="1" applyBorder="1" applyAlignment="1">
      <alignment horizontal="left"/>
    </xf>
    <xf numFmtId="4" fontId="5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12" xfId="0" applyFont="1" applyBorder="1"/>
    <xf numFmtId="4" fontId="4" fillId="0" borderId="13" xfId="0" applyNumberFormat="1" applyFont="1" applyBorder="1"/>
    <xf numFmtId="0" fontId="4" fillId="0" borderId="15" xfId="0" applyFont="1" applyBorder="1"/>
    <xf numFmtId="0" fontId="4" fillId="0" borderId="5" xfId="0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3" fillId="0" borderId="5" xfId="1" applyFont="1" applyBorder="1" applyAlignment="1">
      <alignment horizontal="center"/>
    </xf>
    <xf numFmtId="14" fontId="3" fillId="0" borderId="5" xfId="1" applyNumberFormat="1" applyFont="1" applyBorder="1" applyAlignment="1">
      <alignment horizontal="center"/>
    </xf>
    <xf numFmtId="4" fontId="3" fillId="0" borderId="5" xfId="1" applyNumberFormat="1" applyFont="1" applyBorder="1" applyAlignment="1">
      <alignment horizontal="right"/>
    </xf>
    <xf numFmtId="0" fontId="3" fillId="0" borderId="6" xfId="1" applyFont="1" applyBorder="1" applyAlignment="1">
      <alignment horizontal="left"/>
    </xf>
    <xf numFmtId="4" fontId="4" fillId="0" borderId="17" xfId="0" applyNumberFormat="1" applyFont="1" applyBorder="1"/>
    <xf numFmtId="4" fontId="4" fillId="0" borderId="18" xfId="0" applyNumberFormat="1" applyFont="1" applyBorder="1"/>
    <xf numFmtId="4" fontId="4" fillId="0" borderId="19" xfId="0" applyNumberFormat="1" applyFont="1" applyBorder="1"/>
    <xf numFmtId="4" fontId="4" fillId="0" borderId="20" xfId="0" applyNumberFormat="1" applyFont="1" applyBorder="1"/>
    <xf numFmtId="0" fontId="0" fillId="0" borderId="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4" fontId="4" fillId="0" borderId="10" xfId="0" applyNumberFormat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center"/>
    </xf>
    <xf numFmtId="4" fontId="4" fillId="0" borderId="21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5" xfId="2" applyFont="1" applyBorder="1" applyAlignment="1">
      <alignment horizontal="left"/>
    </xf>
    <xf numFmtId="0" fontId="3" fillId="0" borderId="5" xfId="1" applyFont="1" applyBorder="1" applyAlignment="1">
      <alignment horizontal="left"/>
    </xf>
    <xf numFmtId="4" fontId="4" fillId="0" borderId="23" xfId="0" applyNumberFormat="1" applyFont="1" applyBorder="1" applyAlignment="1">
      <alignment horizontal="center"/>
    </xf>
    <xf numFmtId="4" fontId="4" fillId="0" borderId="22" xfId="0" applyNumberFormat="1" applyFont="1" applyBorder="1" applyAlignment="1">
      <alignment horizontal="center"/>
    </xf>
    <xf numFmtId="0" fontId="4" fillId="0" borderId="13" xfId="0" applyFont="1" applyBorder="1"/>
    <xf numFmtId="14" fontId="4" fillId="0" borderId="13" xfId="0" applyNumberFormat="1" applyFont="1" applyBorder="1" applyAlignment="1">
      <alignment horizontal="center"/>
    </xf>
    <xf numFmtId="4" fontId="0" fillId="0" borderId="2" xfId="0" applyNumberFormat="1" applyBorder="1"/>
    <xf numFmtId="4" fontId="0" fillId="0" borderId="2" xfId="0" applyNumberFormat="1" applyBorder="1" applyAlignment="1">
      <alignment horizontal="center"/>
    </xf>
    <xf numFmtId="0" fontId="4" fillId="0" borderId="25" xfId="0" applyFont="1" applyBorder="1" applyAlignment="1">
      <alignment wrapText="1"/>
    </xf>
    <xf numFmtId="0" fontId="4" fillId="0" borderId="26" xfId="0" applyFont="1" applyBorder="1"/>
    <xf numFmtId="0" fontId="4" fillId="0" borderId="27" xfId="0" applyFont="1" applyBorder="1"/>
    <xf numFmtId="0" fontId="0" fillId="0" borderId="28" xfId="0" applyBorder="1" applyAlignment="1">
      <alignment horizontal="center"/>
    </xf>
    <xf numFmtId="0" fontId="4" fillId="0" borderId="11" xfId="0" applyFont="1" applyBorder="1"/>
    <xf numFmtId="0" fontId="1" fillId="3" borderId="3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29" xfId="0" applyFont="1" applyBorder="1" applyAlignment="1">
      <alignment wrapText="1"/>
    </xf>
    <xf numFmtId="0" fontId="4" fillId="0" borderId="29" xfId="0" applyFont="1" applyBorder="1" applyAlignment="1">
      <alignment horizontal="center"/>
    </xf>
    <xf numFmtId="14" fontId="4" fillId="0" borderId="29" xfId="0" applyNumberFormat="1" applyFont="1" applyBorder="1" applyAlignment="1">
      <alignment horizontal="center"/>
    </xf>
    <xf numFmtId="4" fontId="4" fillId="0" borderId="29" xfId="0" applyNumberFormat="1" applyFont="1" applyBorder="1"/>
    <xf numFmtId="4" fontId="4" fillId="0" borderId="30" xfId="0" applyNumberFormat="1" applyFont="1" applyBorder="1"/>
    <xf numFmtId="0" fontId="5" fillId="0" borderId="31" xfId="0" applyFont="1" applyBorder="1" applyAlignment="1" applyProtection="1">
      <alignment horizontal="left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14" fontId="4" fillId="0" borderId="31" xfId="0" applyNumberFormat="1" applyFont="1" applyBorder="1" applyAlignment="1">
      <alignment horizontal="center"/>
    </xf>
    <xf numFmtId="4" fontId="4" fillId="0" borderId="31" xfId="0" applyNumberFormat="1" applyFont="1" applyBorder="1"/>
  </cellXfs>
  <cellStyles count="3">
    <cellStyle name="Normal" xfId="0" builtinId="0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486642</xdr:colOff>
      <xdr:row>1</xdr:row>
      <xdr:rowOff>2597</xdr:rowOff>
    </xdr:from>
    <xdr:to>
      <xdr:col>2</xdr:col>
      <xdr:colOff>2733676</xdr:colOff>
      <xdr:row>7</xdr:row>
      <xdr:rowOff>0</xdr:rowOff>
    </xdr:to>
    <xdr:pic>
      <xdr:nvPicPr>
        <xdr:cNvPr id="3" name="2 Imagen" descr="Resultado de imagen para logo idac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967" y="193097"/>
          <a:ext cx="2247034" cy="11499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10"/>
  <sheetViews>
    <sheetView tabSelected="1" topLeftCell="A190" workbookViewId="0">
      <selection activeCell="D189" sqref="D189"/>
    </sheetView>
  </sheetViews>
  <sheetFormatPr baseColWidth="10" defaultRowHeight="15" x14ac:dyDescent="0.25"/>
  <cols>
    <col min="1" max="1" width="4.7109375" customWidth="1"/>
    <col min="2" max="2" width="6" style="12" hidden="1" customWidth="1"/>
    <col min="3" max="3" width="50" customWidth="1"/>
    <col min="4" max="4" width="68.140625" customWidth="1"/>
    <col min="5" max="5" width="19.28515625" style="12" customWidth="1"/>
    <col min="6" max="6" width="11.5703125" style="12" bestFit="1" customWidth="1"/>
    <col min="7" max="7" width="13" customWidth="1"/>
    <col min="8" max="8" width="11.42578125" customWidth="1"/>
    <col min="9" max="10" width="13.42578125" customWidth="1"/>
    <col min="11" max="11" width="15.5703125" style="12" customWidth="1"/>
  </cols>
  <sheetData>
    <row r="1" spans="2:12" ht="9.75" customHeight="1" x14ac:dyDescent="0.25"/>
    <row r="3" spans="2:12" ht="15.75" x14ac:dyDescent="0.25">
      <c r="B3" s="99" t="s">
        <v>362</v>
      </c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2:12" x14ac:dyDescent="0.25">
      <c r="B4" s="100" t="s">
        <v>363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2:12" x14ac:dyDescent="0.25">
      <c r="B5" s="101" t="s">
        <v>364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2:12" x14ac:dyDescent="0.25">
      <c r="B6" s="101" t="s">
        <v>366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2:12" x14ac:dyDescent="0.25">
      <c r="B7" s="102" t="s">
        <v>365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</row>
    <row r="9" spans="2:12" ht="15.75" thickBot="1" x14ac:dyDescent="0.3"/>
    <row r="10" spans="2:12" ht="49.5" thickBot="1" x14ac:dyDescent="0.3">
      <c r="B10" s="95" t="s">
        <v>312</v>
      </c>
      <c r="C10" s="96" t="s">
        <v>375</v>
      </c>
      <c r="D10" s="96" t="s">
        <v>143</v>
      </c>
      <c r="E10" s="96" t="s">
        <v>142</v>
      </c>
      <c r="F10" s="96" t="s">
        <v>136</v>
      </c>
      <c r="G10" s="96" t="s">
        <v>137</v>
      </c>
      <c r="H10" s="96" t="s">
        <v>138</v>
      </c>
      <c r="I10" s="96" t="s">
        <v>139</v>
      </c>
      <c r="J10" s="96" t="s">
        <v>140</v>
      </c>
      <c r="K10" s="97" t="s">
        <v>141</v>
      </c>
    </row>
    <row r="11" spans="2:12" x14ac:dyDescent="0.25">
      <c r="B11" s="65">
        <v>1</v>
      </c>
      <c r="C11" s="29" t="s">
        <v>75</v>
      </c>
      <c r="D11" s="30" t="s">
        <v>74</v>
      </c>
      <c r="E11" s="31" t="s">
        <v>164</v>
      </c>
      <c r="F11" s="47">
        <v>45016</v>
      </c>
      <c r="G11" s="32">
        <v>21200</v>
      </c>
      <c r="H11" s="32"/>
      <c r="I11" s="32">
        <v>0</v>
      </c>
      <c r="J11" s="59">
        <f t="shared" ref="J11:J19" si="0">G11-I11</f>
        <v>21200</v>
      </c>
      <c r="K11" s="75" t="s">
        <v>313</v>
      </c>
    </row>
    <row r="12" spans="2:12" x14ac:dyDescent="0.25">
      <c r="B12" s="66"/>
      <c r="C12" s="33" t="s">
        <v>75</v>
      </c>
      <c r="D12" s="14" t="s">
        <v>76</v>
      </c>
      <c r="E12" s="8" t="s">
        <v>165</v>
      </c>
      <c r="F12" s="10">
        <v>45016</v>
      </c>
      <c r="G12" s="9">
        <v>225457</v>
      </c>
      <c r="H12" s="9"/>
      <c r="I12" s="9">
        <v>0</v>
      </c>
      <c r="J12" s="60">
        <f t="shared" si="0"/>
        <v>225457</v>
      </c>
      <c r="K12" s="85" t="s">
        <v>313</v>
      </c>
    </row>
    <row r="13" spans="2:12" x14ac:dyDescent="0.25">
      <c r="B13" s="66"/>
      <c r="C13" s="33" t="s">
        <v>75</v>
      </c>
      <c r="D13" s="14" t="s">
        <v>77</v>
      </c>
      <c r="E13" s="8" t="s">
        <v>166</v>
      </c>
      <c r="F13" s="10">
        <v>45016</v>
      </c>
      <c r="G13" s="9">
        <v>3500</v>
      </c>
      <c r="H13" s="9"/>
      <c r="I13" s="9">
        <v>0</v>
      </c>
      <c r="J13" s="60">
        <f t="shared" si="0"/>
        <v>3500</v>
      </c>
      <c r="K13" s="85" t="s">
        <v>313</v>
      </c>
    </row>
    <row r="14" spans="2:12" x14ac:dyDescent="0.25">
      <c r="B14" s="66"/>
      <c r="C14" s="33" t="s">
        <v>75</v>
      </c>
      <c r="D14" s="14" t="s">
        <v>78</v>
      </c>
      <c r="E14" s="8" t="s">
        <v>167</v>
      </c>
      <c r="F14" s="10">
        <v>45016</v>
      </c>
      <c r="G14" s="9">
        <v>12766.42</v>
      </c>
      <c r="H14" s="9"/>
      <c r="I14" s="9">
        <v>0</v>
      </c>
      <c r="J14" s="60">
        <f t="shared" si="0"/>
        <v>12766.42</v>
      </c>
      <c r="K14" s="85" t="s">
        <v>313</v>
      </c>
    </row>
    <row r="15" spans="2:12" x14ac:dyDescent="0.25">
      <c r="B15" s="66"/>
      <c r="C15" s="33" t="s">
        <v>75</v>
      </c>
      <c r="D15" s="14" t="s">
        <v>79</v>
      </c>
      <c r="E15" s="8" t="s">
        <v>168</v>
      </c>
      <c r="F15" s="10">
        <v>45016</v>
      </c>
      <c r="G15" s="9">
        <v>388626</v>
      </c>
      <c r="H15" s="9"/>
      <c r="I15" s="9">
        <v>0</v>
      </c>
      <c r="J15" s="60">
        <f t="shared" si="0"/>
        <v>388626</v>
      </c>
      <c r="K15" s="85" t="s">
        <v>313</v>
      </c>
    </row>
    <row r="16" spans="2:12" x14ac:dyDescent="0.25">
      <c r="B16" s="66"/>
      <c r="C16" s="33" t="s">
        <v>75</v>
      </c>
      <c r="D16" s="14" t="s">
        <v>80</v>
      </c>
      <c r="E16" s="8" t="s">
        <v>169</v>
      </c>
      <c r="F16" s="10">
        <v>45016</v>
      </c>
      <c r="G16" s="9">
        <v>57132</v>
      </c>
      <c r="H16" s="9"/>
      <c r="I16" s="9">
        <v>0</v>
      </c>
      <c r="J16" s="60">
        <f t="shared" si="0"/>
        <v>57132</v>
      </c>
      <c r="K16" s="85" t="s">
        <v>313</v>
      </c>
    </row>
    <row r="17" spans="2:11" x14ac:dyDescent="0.25">
      <c r="B17" s="66"/>
      <c r="C17" s="33" t="s">
        <v>75</v>
      </c>
      <c r="D17" s="14" t="s">
        <v>81</v>
      </c>
      <c r="E17" s="8" t="s">
        <v>170</v>
      </c>
      <c r="F17" s="10">
        <v>45016</v>
      </c>
      <c r="G17" s="9">
        <v>359374</v>
      </c>
      <c r="H17" s="9"/>
      <c r="I17" s="9">
        <v>0</v>
      </c>
      <c r="J17" s="60">
        <f t="shared" si="0"/>
        <v>359374</v>
      </c>
      <c r="K17" s="85" t="s">
        <v>313</v>
      </c>
    </row>
    <row r="18" spans="2:11" x14ac:dyDescent="0.25">
      <c r="B18" s="66"/>
      <c r="C18" s="33" t="s">
        <v>75</v>
      </c>
      <c r="D18" s="14" t="s">
        <v>82</v>
      </c>
      <c r="E18" s="8" t="s">
        <v>171</v>
      </c>
      <c r="F18" s="10">
        <v>45016</v>
      </c>
      <c r="G18" s="9">
        <v>48524.86</v>
      </c>
      <c r="H18" s="9"/>
      <c r="I18" s="9">
        <v>0</v>
      </c>
      <c r="J18" s="60">
        <f t="shared" si="0"/>
        <v>48524.86</v>
      </c>
      <c r="K18" s="85" t="s">
        <v>313</v>
      </c>
    </row>
    <row r="19" spans="2:11" ht="15.75" thickBot="1" x14ac:dyDescent="0.3">
      <c r="B19" s="64"/>
      <c r="C19" s="34" t="s">
        <v>75</v>
      </c>
      <c r="D19" s="35" t="s">
        <v>83</v>
      </c>
      <c r="E19" s="36" t="s">
        <v>172</v>
      </c>
      <c r="F19" s="27">
        <v>45016</v>
      </c>
      <c r="G19" s="37">
        <v>120374</v>
      </c>
      <c r="H19" s="37"/>
      <c r="I19" s="37">
        <v>0</v>
      </c>
      <c r="J19" s="61">
        <f t="shared" si="0"/>
        <v>120374</v>
      </c>
      <c r="K19" s="84" t="s">
        <v>313</v>
      </c>
    </row>
    <row r="20" spans="2:11" ht="15.75" thickBot="1" x14ac:dyDescent="0.3">
      <c r="B20" s="63">
        <v>2</v>
      </c>
      <c r="C20" s="15" t="s">
        <v>95</v>
      </c>
      <c r="D20" s="16" t="s">
        <v>96</v>
      </c>
      <c r="E20" s="22">
        <v>130</v>
      </c>
      <c r="F20" s="18" t="s">
        <v>97</v>
      </c>
      <c r="G20" s="19">
        <v>6331217.7000000002</v>
      </c>
      <c r="H20" s="24"/>
      <c r="I20" s="24"/>
      <c r="J20" s="24">
        <f t="shared" ref="J20:J22" si="1">G20-I20</f>
        <v>6331217.7000000002</v>
      </c>
      <c r="K20" s="73" t="s">
        <v>314</v>
      </c>
    </row>
    <row r="21" spans="2:11" ht="15.75" thickBot="1" x14ac:dyDescent="0.3">
      <c r="B21" s="63">
        <v>3</v>
      </c>
      <c r="C21" s="15" t="s">
        <v>99</v>
      </c>
      <c r="D21" s="20" t="s">
        <v>100</v>
      </c>
      <c r="E21" s="22" t="s">
        <v>173</v>
      </c>
      <c r="F21" s="18" t="s">
        <v>101</v>
      </c>
      <c r="G21" s="19">
        <v>425980</v>
      </c>
      <c r="H21" s="24"/>
      <c r="I21" s="24"/>
      <c r="J21" s="24">
        <f t="shared" si="1"/>
        <v>425980</v>
      </c>
      <c r="K21" s="73" t="s">
        <v>314</v>
      </c>
    </row>
    <row r="22" spans="2:11" ht="15.75" thickBot="1" x14ac:dyDescent="0.3">
      <c r="B22" s="63">
        <v>4</v>
      </c>
      <c r="C22" s="21" t="s">
        <v>122</v>
      </c>
      <c r="D22" s="16" t="s">
        <v>123</v>
      </c>
      <c r="E22" s="22" t="s">
        <v>174</v>
      </c>
      <c r="F22" s="23">
        <v>44602</v>
      </c>
      <c r="G22" s="24">
        <v>98810</v>
      </c>
      <c r="H22" s="24"/>
      <c r="I22" s="24"/>
      <c r="J22" s="24">
        <f t="shared" si="1"/>
        <v>98810</v>
      </c>
      <c r="K22" s="73" t="s">
        <v>314</v>
      </c>
    </row>
    <row r="23" spans="2:11" ht="25.5" thickBot="1" x14ac:dyDescent="0.3">
      <c r="B23" s="66">
        <v>5</v>
      </c>
      <c r="C23" s="91" t="s">
        <v>17</v>
      </c>
      <c r="D23" s="14" t="s">
        <v>38</v>
      </c>
      <c r="E23" s="8" t="s">
        <v>175</v>
      </c>
      <c r="F23" s="10">
        <v>45013</v>
      </c>
      <c r="G23" s="9">
        <v>16568.36</v>
      </c>
      <c r="H23" s="9"/>
      <c r="I23" s="9">
        <v>0</v>
      </c>
      <c r="J23" s="60">
        <f t="shared" ref="J23:J27" si="2">G23-I23</f>
        <v>16568.36</v>
      </c>
      <c r="K23" s="74" t="s">
        <v>313</v>
      </c>
    </row>
    <row r="24" spans="2:11" ht="25.5" thickBot="1" x14ac:dyDescent="0.3">
      <c r="B24" s="93"/>
      <c r="C24" s="94" t="s">
        <v>17</v>
      </c>
      <c r="D24" s="90" t="s">
        <v>39</v>
      </c>
      <c r="E24" s="8" t="s">
        <v>176</v>
      </c>
      <c r="F24" s="10">
        <v>45013</v>
      </c>
      <c r="G24" s="9">
        <v>3294.96</v>
      </c>
      <c r="H24" s="9"/>
      <c r="I24" s="9">
        <v>0</v>
      </c>
      <c r="J24" s="60">
        <f t="shared" si="2"/>
        <v>3294.96</v>
      </c>
      <c r="K24" s="74" t="s">
        <v>313</v>
      </c>
    </row>
    <row r="25" spans="2:11" ht="24.75" x14ac:dyDescent="0.25">
      <c r="B25" s="66"/>
      <c r="C25" s="92" t="s">
        <v>17</v>
      </c>
      <c r="D25" s="14" t="s">
        <v>40</v>
      </c>
      <c r="E25" s="8" t="s">
        <v>177</v>
      </c>
      <c r="F25" s="10">
        <v>45013</v>
      </c>
      <c r="G25" s="9">
        <v>4667.87</v>
      </c>
      <c r="H25" s="9"/>
      <c r="I25" s="9">
        <v>0</v>
      </c>
      <c r="J25" s="60">
        <f t="shared" si="2"/>
        <v>4667.87</v>
      </c>
      <c r="K25" s="74" t="s">
        <v>313</v>
      </c>
    </row>
    <row r="26" spans="2:11" x14ac:dyDescent="0.25">
      <c r="B26" s="66"/>
      <c r="C26" s="33" t="s">
        <v>17</v>
      </c>
      <c r="D26" s="14" t="s">
        <v>41</v>
      </c>
      <c r="E26" s="8" t="s">
        <v>178</v>
      </c>
      <c r="F26" s="10">
        <v>45013</v>
      </c>
      <c r="G26" s="9">
        <v>40912.33</v>
      </c>
      <c r="H26" s="9"/>
      <c r="I26" s="9">
        <v>0</v>
      </c>
      <c r="J26" s="60">
        <f t="shared" si="2"/>
        <v>40912.33</v>
      </c>
      <c r="K26" s="74" t="s">
        <v>313</v>
      </c>
    </row>
    <row r="27" spans="2:11" ht="15.75" thickBot="1" x14ac:dyDescent="0.3">
      <c r="B27" s="66"/>
      <c r="C27" s="33" t="s">
        <v>17</v>
      </c>
      <c r="D27" s="14" t="s">
        <v>42</v>
      </c>
      <c r="E27" s="8" t="s">
        <v>179</v>
      </c>
      <c r="F27" s="10">
        <v>45013</v>
      </c>
      <c r="G27" s="9">
        <v>62865.86</v>
      </c>
      <c r="H27" s="9"/>
      <c r="I27" s="9">
        <v>0</v>
      </c>
      <c r="J27" s="60">
        <f t="shared" si="2"/>
        <v>62865.86</v>
      </c>
      <c r="K27" s="74" t="s">
        <v>313</v>
      </c>
    </row>
    <row r="28" spans="2:11" ht="15.75" thickBot="1" x14ac:dyDescent="0.3">
      <c r="B28" s="63">
        <v>6</v>
      </c>
      <c r="C28" s="21" t="s">
        <v>87</v>
      </c>
      <c r="D28" s="38" t="s">
        <v>86</v>
      </c>
      <c r="E28" s="22" t="s">
        <v>180</v>
      </c>
      <c r="F28" s="23">
        <v>45016</v>
      </c>
      <c r="G28" s="24">
        <v>47176.4</v>
      </c>
      <c r="H28" s="24"/>
      <c r="I28" s="24">
        <v>0</v>
      </c>
      <c r="J28" s="62">
        <f t="shared" ref="J28:J35" si="3">G28-I28</f>
        <v>47176.4</v>
      </c>
      <c r="K28" s="76" t="s">
        <v>313</v>
      </c>
    </row>
    <row r="29" spans="2:11" x14ac:dyDescent="0.25">
      <c r="B29" s="12">
        <v>7</v>
      </c>
      <c r="C29" s="29" t="s">
        <v>58</v>
      </c>
      <c r="D29" s="30" t="s">
        <v>57</v>
      </c>
      <c r="E29" s="31" t="s">
        <v>181</v>
      </c>
      <c r="F29" s="47">
        <v>45015</v>
      </c>
      <c r="G29" s="32">
        <v>42999.96</v>
      </c>
      <c r="H29" s="32"/>
      <c r="I29" s="32">
        <v>0</v>
      </c>
      <c r="J29" s="59">
        <f t="shared" si="3"/>
        <v>42999.96</v>
      </c>
      <c r="K29" s="72" t="s">
        <v>313</v>
      </c>
    </row>
    <row r="30" spans="2:11" x14ac:dyDescent="0.25">
      <c r="C30" s="33" t="s">
        <v>58</v>
      </c>
      <c r="D30" s="14" t="s">
        <v>59</v>
      </c>
      <c r="E30" s="8" t="s">
        <v>182</v>
      </c>
      <c r="F30" s="10">
        <v>45015</v>
      </c>
      <c r="G30" s="9">
        <v>39441.879999999997</v>
      </c>
      <c r="H30" s="9"/>
      <c r="I30" s="9">
        <v>0</v>
      </c>
      <c r="J30" s="60">
        <f t="shared" si="3"/>
        <v>39441.879999999997</v>
      </c>
      <c r="K30" s="74" t="s">
        <v>313</v>
      </c>
    </row>
    <row r="31" spans="2:11" x14ac:dyDescent="0.25">
      <c r="C31" s="33" t="s">
        <v>58</v>
      </c>
      <c r="D31" s="14" t="s">
        <v>60</v>
      </c>
      <c r="E31" s="8" t="s">
        <v>183</v>
      </c>
      <c r="F31" s="10">
        <v>45015</v>
      </c>
      <c r="G31" s="9">
        <v>39441.879999999997</v>
      </c>
      <c r="H31" s="9"/>
      <c r="I31" s="9">
        <v>0</v>
      </c>
      <c r="J31" s="60">
        <f t="shared" si="3"/>
        <v>39441.879999999997</v>
      </c>
      <c r="K31" s="74" t="s">
        <v>313</v>
      </c>
    </row>
    <row r="32" spans="2:11" x14ac:dyDescent="0.25">
      <c r="C32" s="33" t="s">
        <v>58</v>
      </c>
      <c r="D32" s="14" t="s">
        <v>61</v>
      </c>
      <c r="E32" s="8" t="s">
        <v>184</v>
      </c>
      <c r="F32" s="10">
        <v>45015</v>
      </c>
      <c r="G32" s="9">
        <v>9979.99</v>
      </c>
      <c r="H32" s="9"/>
      <c r="I32" s="9">
        <v>0</v>
      </c>
      <c r="J32" s="60">
        <f t="shared" si="3"/>
        <v>9979.99</v>
      </c>
      <c r="K32" s="74" t="s">
        <v>313</v>
      </c>
    </row>
    <row r="33" spans="2:11" ht="15.75" thickBot="1" x14ac:dyDescent="0.3">
      <c r="C33" s="33" t="s">
        <v>58</v>
      </c>
      <c r="D33" s="14" t="s">
        <v>62</v>
      </c>
      <c r="E33" s="8" t="s">
        <v>185</v>
      </c>
      <c r="F33" s="10">
        <v>45015</v>
      </c>
      <c r="G33" s="9">
        <v>39441.870000000003</v>
      </c>
      <c r="H33" s="9"/>
      <c r="I33" s="9">
        <v>0</v>
      </c>
      <c r="J33" s="60">
        <f t="shared" si="3"/>
        <v>39441.870000000003</v>
      </c>
      <c r="K33" s="74" t="s">
        <v>313</v>
      </c>
    </row>
    <row r="34" spans="2:11" ht="15.75" thickBot="1" x14ac:dyDescent="0.3">
      <c r="B34" s="63">
        <v>8</v>
      </c>
      <c r="C34" s="34" t="s">
        <v>58</v>
      </c>
      <c r="D34" s="35" t="s">
        <v>63</v>
      </c>
      <c r="E34" s="36" t="s">
        <v>186</v>
      </c>
      <c r="F34" s="27">
        <v>45015</v>
      </c>
      <c r="G34" s="37">
        <v>10817.98</v>
      </c>
      <c r="H34" s="37"/>
      <c r="I34" s="37">
        <v>0</v>
      </c>
      <c r="J34" s="61">
        <f t="shared" si="3"/>
        <v>10817.98</v>
      </c>
      <c r="K34" s="73" t="s">
        <v>313</v>
      </c>
    </row>
    <row r="35" spans="2:11" ht="15.75" thickBot="1" x14ac:dyDescent="0.3">
      <c r="B35" s="63">
        <v>9</v>
      </c>
      <c r="C35" s="21" t="s">
        <v>115</v>
      </c>
      <c r="D35" s="16" t="s">
        <v>342</v>
      </c>
      <c r="E35" s="22" t="s">
        <v>245</v>
      </c>
      <c r="F35" s="23">
        <v>43970</v>
      </c>
      <c r="G35" s="24">
        <v>33630</v>
      </c>
      <c r="H35" s="24"/>
      <c r="I35" s="24"/>
      <c r="J35" s="24">
        <f t="shared" si="3"/>
        <v>33630</v>
      </c>
      <c r="K35" s="74" t="s">
        <v>314</v>
      </c>
    </row>
    <row r="36" spans="2:11" ht="15.75" thickBot="1" x14ac:dyDescent="0.3">
      <c r="B36" s="63">
        <v>10</v>
      </c>
      <c r="C36" s="21" t="s">
        <v>116</v>
      </c>
      <c r="D36" s="16" t="s">
        <v>343</v>
      </c>
      <c r="E36" s="22" t="s">
        <v>246</v>
      </c>
      <c r="F36" s="23">
        <v>44054</v>
      </c>
      <c r="G36" s="24">
        <v>13216</v>
      </c>
      <c r="H36" s="24"/>
      <c r="I36" s="24"/>
      <c r="J36" s="24">
        <f t="shared" ref="J36:J60" si="4">G36-I36</f>
        <v>13216</v>
      </c>
      <c r="K36" s="74" t="s">
        <v>314</v>
      </c>
    </row>
    <row r="37" spans="2:11" ht="24.75" x14ac:dyDescent="0.25">
      <c r="B37" s="65">
        <v>11</v>
      </c>
      <c r="C37" s="29" t="s">
        <v>0</v>
      </c>
      <c r="D37" s="30" t="s">
        <v>144</v>
      </c>
      <c r="E37" s="13" t="s">
        <v>316</v>
      </c>
      <c r="F37" s="47">
        <v>44986</v>
      </c>
      <c r="G37" s="32">
        <v>1480904.41</v>
      </c>
      <c r="H37" s="32"/>
      <c r="I37" s="32">
        <v>1480904.41</v>
      </c>
      <c r="J37" s="59">
        <f t="shared" si="4"/>
        <v>0</v>
      </c>
      <c r="K37" s="72" t="s">
        <v>313</v>
      </c>
    </row>
    <row r="38" spans="2:11" x14ac:dyDescent="0.25">
      <c r="B38" s="66"/>
      <c r="C38" s="33" t="s">
        <v>0</v>
      </c>
      <c r="D38" s="14" t="s">
        <v>145</v>
      </c>
      <c r="E38" s="8" t="s">
        <v>187</v>
      </c>
      <c r="F38" s="10">
        <v>44986</v>
      </c>
      <c r="G38" s="9">
        <v>179414.7</v>
      </c>
      <c r="H38" s="9"/>
      <c r="I38" s="9">
        <v>179414.7</v>
      </c>
      <c r="J38" s="60">
        <f t="shared" si="4"/>
        <v>0</v>
      </c>
      <c r="K38" s="74" t="s">
        <v>313</v>
      </c>
    </row>
    <row r="39" spans="2:11" ht="15.75" thickBot="1" x14ac:dyDescent="0.3">
      <c r="B39" s="64"/>
      <c r="C39" s="45" t="s">
        <v>0</v>
      </c>
      <c r="D39" s="39" t="s">
        <v>348</v>
      </c>
      <c r="E39" s="13" t="s">
        <v>315</v>
      </c>
      <c r="F39" s="27">
        <v>44384</v>
      </c>
      <c r="G39" s="37">
        <v>10169171.42</v>
      </c>
      <c r="H39" s="37"/>
      <c r="I39" s="37"/>
      <c r="J39" s="61">
        <f t="shared" si="4"/>
        <v>10169171.42</v>
      </c>
      <c r="K39" s="73" t="s">
        <v>314</v>
      </c>
    </row>
    <row r="40" spans="2:11" ht="15.75" thickBot="1" x14ac:dyDescent="0.3">
      <c r="B40" s="63">
        <v>12</v>
      </c>
      <c r="C40" s="21" t="s">
        <v>35</v>
      </c>
      <c r="D40" s="38" t="s">
        <v>34</v>
      </c>
      <c r="E40" s="22" t="s">
        <v>188</v>
      </c>
      <c r="F40" s="23">
        <v>45013</v>
      </c>
      <c r="G40" s="24">
        <v>131932.97</v>
      </c>
      <c r="H40" s="24"/>
      <c r="I40" s="24">
        <v>0</v>
      </c>
      <c r="J40" s="24">
        <f t="shared" si="4"/>
        <v>131932.97</v>
      </c>
      <c r="K40" s="74" t="s">
        <v>313</v>
      </c>
    </row>
    <row r="41" spans="2:11" ht="25.5" thickBot="1" x14ac:dyDescent="0.3">
      <c r="B41" s="63">
        <v>13</v>
      </c>
      <c r="C41" s="21" t="s">
        <v>69</v>
      </c>
      <c r="D41" s="38" t="s">
        <v>68</v>
      </c>
      <c r="E41" s="22" t="s">
        <v>155</v>
      </c>
      <c r="F41" s="23">
        <v>45015</v>
      </c>
      <c r="G41" s="24">
        <v>439312</v>
      </c>
      <c r="H41" s="24"/>
      <c r="I41" s="24">
        <v>0</v>
      </c>
      <c r="J41" s="24">
        <f t="shared" si="4"/>
        <v>439312</v>
      </c>
      <c r="K41" s="72" t="s">
        <v>313</v>
      </c>
    </row>
    <row r="42" spans="2:11" x14ac:dyDescent="0.25">
      <c r="B42" s="66"/>
      <c r="C42" s="33" t="s">
        <v>5</v>
      </c>
      <c r="D42" s="14" t="s">
        <v>43</v>
      </c>
      <c r="E42" s="8" t="s">
        <v>189</v>
      </c>
      <c r="F42" s="10">
        <v>45014</v>
      </c>
      <c r="G42" s="9">
        <v>10407.34</v>
      </c>
      <c r="H42" s="9"/>
      <c r="I42" s="9">
        <v>0</v>
      </c>
      <c r="J42" s="60">
        <f t="shared" si="4"/>
        <v>10407.34</v>
      </c>
      <c r="K42" s="75" t="s">
        <v>313</v>
      </c>
    </row>
    <row r="43" spans="2:11" x14ac:dyDescent="0.25">
      <c r="B43" s="66"/>
      <c r="C43" s="33" t="s">
        <v>5</v>
      </c>
      <c r="D43" s="14" t="s">
        <v>44</v>
      </c>
      <c r="E43" s="8" t="s">
        <v>197</v>
      </c>
      <c r="F43" s="10">
        <v>45014</v>
      </c>
      <c r="G43" s="9">
        <v>1293.5</v>
      </c>
      <c r="H43" s="9"/>
      <c r="I43" s="9">
        <v>0</v>
      </c>
      <c r="J43" s="60">
        <f t="shared" si="4"/>
        <v>1293.5</v>
      </c>
      <c r="K43" s="85" t="s">
        <v>313</v>
      </c>
    </row>
    <row r="44" spans="2:11" x14ac:dyDescent="0.25">
      <c r="B44" s="66"/>
      <c r="C44" s="33" t="s">
        <v>5</v>
      </c>
      <c r="D44" s="14" t="s">
        <v>45</v>
      </c>
      <c r="E44" s="8" t="s">
        <v>190</v>
      </c>
      <c r="F44" s="10">
        <v>45014</v>
      </c>
      <c r="G44" s="9">
        <v>1673.52</v>
      </c>
      <c r="H44" s="9"/>
      <c r="I44" s="9">
        <v>0</v>
      </c>
      <c r="J44" s="60">
        <f t="shared" si="4"/>
        <v>1673.52</v>
      </c>
      <c r="K44" s="85" t="s">
        <v>313</v>
      </c>
    </row>
    <row r="45" spans="2:11" x14ac:dyDescent="0.25">
      <c r="B45" s="66"/>
      <c r="C45" s="33" t="s">
        <v>5</v>
      </c>
      <c r="D45" s="14" t="s">
        <v>46</v>
      </c>
      <c r="E45" s="8" t="s">
        <v>191</v>
      </c>
      <c r="F45" s="10">
        <v>45014</v>
      </c>
      <c r="G45" s="9">
        <v>1060.79</v>
      </c>
      <c r="H45" s="9"/>
      <c r="I45" s="9">
        <v>0</v>
      </c>
      <c r="J45" s="60">
        <f t="shared" si="4"/>
        <v>1060.79</v>
      </c>
      <c r="K45" s="85" t="s">
        <v>313</v>
      </c>
    </row>
    <row r="46" spans="2:11" x14ac:dyDescent="0.25">
      <c r="B46" s="66"/>
      <c r="C46" s="33" t="s">
        <v>5</v>
      </c>
      <c r="D46" s="14" t="s">
        <v>47</v>
      </c>
      <c r="E46" s="8" t="s">
        <v>192</v>
      </c>
      <c r="F46" s="10">
        <v>45014</v>
      </c>
      <c r="G46" s="9">
        <v>5063.5</v>
      </c>
      <c r="H46" s="9"/>
      <c r="I46" s="9">
        <v>0</v>
      </c>
      <c r="J46" s="60">
        <f t="shared" si="4"/>
        <v>5063.5</v>
      </c>
      <c r="K46" s="85" t="s">
        <v>313</v>
      </c>
    </row>
    <row r="47" spans="2:11" x14ac:dyDescent="0.25">
      <c r="B47" s="66"/>
      <c r="C47" s="33" t="s">
        <v>5</v>
      </c>
      <c r="D47" s="14" t="s">
        <v>48</v>
      </c>
      <c r="E47" s="8" t="s">
        <v>193</v>
      </c>
      <c r="F47" s="10">
        <v>45014</v>
      </c>
      <c r="G47" s="9">
        <v>1033.5</v>
      </c>
      <c r="H47" s="9"/>
      <c r="I47" s="9">
        <v>0</v>
      </c>
      <c r="J47" s="60">
        <f t="shared" si="4"/>
        <v>1033.5</v>
      </c>
      <c r="K47" s="85" t="s">
        <v>313</v>
      </c>
    </row>
    <row r="48" spans="2:11" x14ac:dyDescent="0.25">
      <c r="B48" s="66"/>
      <c r="C48" s="33" t="s">
        <v>5</v>
      </c>
      <c r="D48" s="14" t="s">
        <v>49</v>
      </c>
      <c r="E48" s="8" t="s">
        <v>198</v>
      </c>
      <c r="F48" s="10">
        <v>45014</v>
      </c>
      <c r="G48" s="9">
        <v>559075.87</v>
      </c>
      <c r="H48" s="9"/>
      <c r="I48" s="9">
        <v>0</v>
      </c>
      <c r="J48" s="60">
        <f t="shared" si="4"/>
        <v>559075.87</v>
      </c>
      <c r="K48" s="85" t="s">
        <v>313</v>
      </c>
    </row>
    <row r="49" spans="2:11" x14ac:dyDescent="0.25">
      <c r="B49" s="66"/>
      <c r="C49" s="33" t="s">
        <v>5</v>
      </c>
      <c r="D49" s="14" t="s">
        <v>50</v>
      </c>
      <c r="E49" s="8" t="s">
        <v>194</v>
      </c>
      <c r="F49" s="10">
        <v>45014</v>
      </c>
      <c r="G49" s="9">
        <v>4018.5</v>
      </c>
      <c r="H49" s="9"/>
      <c r="I49" s="9">
        <v>0</v>
      </c>
      <c r="J49" s="60">
        <f t="shared" si="4"/>
        <v>4018.5</v>
      </c>
      <c r="K49" s="85" t="s">
        <v>313</v>
      </c>
    </row>
    <row r="50" spans="2:11" x14ac:dyDescent="0.25">
      <c r="B50" s="66"/>
      <c r="C50" s="33" t="s">
        <v>5</v>
      </c>
      <c r="D50" s="14" t="s">
        <v>70</v>
      </c>
      <c r="E50" s="8" t="s">
        <v>196</v>
      </c>
      <c r="F50" s="10">
        <v>45015</v>
      </c>
      <c r="G50" s="9">
        <v>1748.5</v>
      </c>
      <c r="H50" s="9"/>
      <c r="I50" s="9">
        <v>0</v>
      </c>
      <c r="J50" s="60">
        <f t="shared" si="4"/>
        <v>1748.5</v>
      </c>
      <c r="K50" s="85" t="s">
        <v>313</v>
      </c>
    </row>
    <row r="51" spans="2:11" ht="15.75" thickBot="1" x14ac:dyDescent="0.3">
      <c r="B51" s="64"/>
      <c r="C51" s="34" t="s">
        <v>5</v>
      </c>
      <c r="D51" s="35" t="s">
        <v>88</v>
      </c>
      <c r="E51" s="36" t="s">
        <v>195</v>
      </c>
      <c r="F51" s="27">
        <v>45016</v>
      </c>
      <c r="G51" s="37">
        <v>874134.7</v>
      </c>
      <c r="H51" s="37"/>
      <c r="I51" s="37">
        <v>0</v>
      </c>
      <c r="J51" s="61">
        <f t="shared" si="4"/>
        <v>874134.7</v>
      </c>
      <c r="K51" s="84" t="s">
        <v>313</v>
      </c>
    </row>
    <row r="52" spans="2:11" ht="15.75" thickBot="1" x14ac:dyDescent="0.3">
      <c r="B52" s="63">
        <v>15</v>
      </c>
      <c r="C52" s="21" t="s">
        <v>13</v>
      </c>
      <c r="D52" s="38" t="s">
        <v>248</v>
      </c>
      <c r="E52" s="67" t="s">
        <v>247</v>
      </c>
      <c r="F52" s="23">
        <v>45012</v>
      </c>
      <c r="G52" s="24">
        <v>8059400</v>
      </c>
      <c r="H52" s="24"/>
      <c r="I52" s="24">
        <v>1611880</v>
      </c>
      <c r="J52" s="62">
        <f t="shared" si="4"/>
        <v>6447520</v>
      </c>
      <c r="K52" s="75" t="s">
        <v>313</v>
      </c>
    </row>
    <row r="53" spans="2:11" x14ac:dyDescent="0.25">
      <c r="B53" s="65">
        <v>16</v>
      </c>
      <c r="C53" s="29" t="s">
        <v>113</v>
      </c>
      <c r="D53" s="46" t="s">
        <v>114</v>
      </c>
      <c r="E53" s="31" t="s">
        <v>249</v>
      </c>
      <c r="F53" s="47">
        <v>43894</v>
      </c>
      <c r="G53" s="32">
        <v>1500</v>
      </c>
      <c r="H53" s="32"/>
      <c r="I53" s="32"/>
      <c r="J53" s="59">
        <f t="shared" si="4"/>
        <v>1500</v>
      </c>
      <c r="K53" s="72" t="s">
        <v>314</v>
      </c>
    </row>
    <row r="54" spans="2:11" ht="15.75" thickBot="1" x14ac:dyDescent="0.3">
      <c r="B54" s="64"/>
      <c r="C54" s="34" t="s">
        <v>113</v>
      </c>
      <c r="D54" s="39" t="s">
        <v>114</v>
      </c>
      <c r="E54" s="36" t="s">
        <v>250</v>
      </c>
      <c r="F54" s="27">
        <v>43894</v>
      </c>
      <c r="G54" s="37">
        <v>12500</v>
      </c>
      <c r="H54" s="37"/>
      <c r="I54" s="37"/>
      <c r="J54" s="61">
        <f t="shared" si="4"/>
        <v>12500</v>
      </c>
      <c r="K54" s="73" t="s">
        <v>314</v>
      </c>
    </row>
    <row r="55" spans="2:11" x14ac:dyDescent="0.25">
      <c r="B55" s="65">
        <v>17</v>
      </c>
      <c r="C55" s="29" t="s">
        <v>9</v>
      </c>
      <c r="D55" s="30" t="s">
        <v>8</v>
      </c>
      <c r="E55" s="31" t="s">
        <v>200</v>
      </c>
      <c r="F55" s="47">
        <v>44992</v>
      </c>
      <c r="G55" s="32">
        <v>8260</v>
      </c>
      <c r="H55" s="32"/>
      <c r="I55" s="32">
        <v>8260</v>
      </c>
      <c r="J55" s="59">
        <f t="shared" si="4"/>
        <v>0</v>
      </c>
      <c r="K55" s="72" t="s">
        <v>313</v>
      </c>
    </row>
    <row r="56" spans="2:11" x14ac:dyDescent="0.25">
      <c r="B56" s="66"/>
      <c r="C56" s="33" t="s">
        <v>9</v>
      </c>
      <c r="D56" s="14" t="s">
        <v>8</v>
      </c>
      <c r="E56" s="8" t="s">
        <v>201</v>
      </c>
      <c r="F56" s="10">
        <v>45006</v>
      </c>
      <c r="G56" s="9">
        <v>9440</v>
      </c>
      <c r="H56" s="9"/>
      <c r="I56" s="9">
        <v>0</v>
      </c>
      <c r="J56" s="60">
        <f t="shared" si="4"/>
        <v>9440</v>
      </c>
      <c r="K56" s="74" t="s">
        <v>313</v>
      </c>
    </row>
    <row r="57" spans="2:11" ht="15.75" thickBot="1" x14ac:dyDescent="0.3">
      <c r="B57" s="64"/>
      <c r="C57" s="25" t="s">
        <v>9</v>
      </c>
      <c r="D57" s="43" t="s">
        <v>146</v>
      </c>
      <c r="E57" s="36" t="s">
        <v>202</v>
      </c>
      <c r="F57" s="27">
        <v>44978</v>
      </c>
      <c r="G57" s="28">
        <v>11800</v>
      </c>
      <c r="H57" s="37"/>
      <c r="I57" s="37">
        <v>11800</v>
      </c>
      <c r="J57" s="61">
        <f t="shared" si="4"/>
        <v>0</v>
      </c>
      <c r="K57" s="73" t="s">
        <v>313</v>
      </c>
    </row>
    <row r="58" spans="2:11" ht="15.75" thickBot="1" x14ac:dyDescent="0.3">
      <c r="B58" s="63">
        <v>18</v>
      </c>
      <c r="C58" s="40" t="s">
        <v>25</v>
      </c>
      <c r="D58" s="44" t="s">
        <v>347</v>
      </c>
      <c r="E58" s="41" t="s">
        <v>317</v>
      </c>
      <c r="F58" s="41" t="s">
        <v>129</v>
      </c>
      <c r="G58" s="42">
        <v>679680</v>
      </c>
      <c r="H58" s="24"/>
      <c r="I58" s="24">
        <v>84960</v>
      </c>
      <c r="J58" s="24">
        <f t="shared" si="4"/>
        <v>594720</v>
      </c>
      <c r="K58" s="73" t="s">
        <v>314</v>
      </c>
    </row>
    <row r="59" spans="2:11" ht="15.75" thickBot="1" x14ac:dyDescent="0.3">
      <c r="B59" s="63">
        <v>19</v>
      </c>
      <c r="C59" s="15" t="s">
        <v>89</v>
      </c>
      <c r="D59" s="48" t="s">
        <v>344</v>
      </c>
      <c r="E59" s="17" t="s">
        <v>251</v>
      </c>
      <c r="F59" s="18" t="s">
        <v>90</v>
      </c>
      <c r="G59" s="19">
        <v>6431</v>
      </c>
      <c r="H59" s="24"/>
      <c r="I59" s="24"/>
      <c r="J59" s="24">
        <f t="shared" si="4"/>
        <v>6431</v>
      </c>
      <c r="K59" s="74" t="s">
        <v>314</v>
      </c>
    </row>
    <row r="60" spans="2:11" ht="15.75" thickBot="1" x14ac:dyDescent="0.3">
      <c r="B60" s="63">
        <v>20</v>
      </c>
      <c r="C60" s="21" t="s">
        <v>124</v>
      </c>
      <c r="D60" s="16" t="s">
        <v>253</v>
      </c>
      <c r="E60" s="22" t="s">
        <v>252</v>
      </c>
      <c r="F60" s="23">
        <v>44617</v>
      </c>
      <c r="G60" s="24">
        <v>319327.99</v>
      </c>
      <c r="H60" s="24"/>
      <c r="I60" s="24"/>
      <c r="J60" s="24">
        <f t="shared" si="4"/>
        <v>319327.99</v>
      </c>
      <c r="K60" s="73" t="s">
        <v>314</v>
      </c>
    </row>
    <row r="61" spans="2:11" ht="24.75" x14ac:dyDescent="0.25">
      <c r="B61" s="65">
        <v>21</v>
      </c>
      <c r="C61" s="29" t="s">
        <v>6</v>
      </c>
      <c r="D61" s="30" t="s">
        <v>323</v>
      </c>
      <c r="E61" s="79" t="s">
        <v>318</v>
      </c>
      <c r="F61" s="47">
        <v>44690</v>
      </c>
      <c r="G61" s="49">
        <v>683999.43</v>
      </c>
      <c r="H61" s="32"/>
      <c r="I61" s="32">
        <v>456042.61</v>
      </c>
      <c r="J61" s="59">
        <f t="shared" ref="J61:J79" si="5">G61-I61</f>
        <v>227956.82000000007</v>
      </c>
      <c r="K61" s="74" t="s">
        <v>313</v>
      </c>
    </row>
    <row r="62" spans="2:11" ht="36.75" x14ac:dyDescent="0.25">
      <c r="B62" s="66"/>
      <c r="C62" s="33" t="s">
        <v>6</v>
      </c>
      <c r="D62" s="14" t="s">
        <v>324</v>
      </c>
      <c r="E62" s="80" t="s">
        <v>199</v>
      </c>
      <c r="F62" s="10">
        <v>44846</v>
      </c>
      <c r="G62" s="11">
        <v>400000.01</v>
      </c>
      <c r="H62" s="9"/>
      <c r="I62" s="9">
        <v>80000</v>
      </c>
      <c r="J62" s="60">
        <f t="shared" si="5"/>
        <v>320000.01</v>
      </c>
      <c r="K62" s="74" t="s">
        <v>313</v>
      </c>
    </row>
    <row r="63" spans="2:11" ht="37.5" thickBot="1" x14ac:dyDescent="0.3">
      <c r="B63" s="64"/>
      <c r="C63" s="34" t="s">
        <v>6</v>
      </c>
      <c r="D63" s="35" t="s">
        <v>325</v>
      </c>
      <c r="E63" s="81" t="s">
        <v>319</v>
      </c>
      <c r="F63" s="27">
        <v>44895</v>
      </c>
      <c r="G63" s="28">
        <v>1947000.01</v>
      </c>
      <c r="H63" s="37"/>
      <c r="I63" s="37">
        <v>216333.33</v>
      </c>
      <c r="J63" s="61">
        <f t="shared" si="5"/>
        <v>1730666.68</v>
      </c>
      <c r="K63" s="74" t="s">
        <v>313</v>
      </c>
    </row>
    <row r="64" spans="2:11" ht="15.75" thickBot="1" x14ac:dyDescent="0.3">
      <c r="B64" s="63">
        <v>22</v>
      </c>
      <c r="C64" s="40" t="s">
        <v>132</v>
      </c>
      <c r="D64" s="44" t="s">
        <v>345</v>
      </c>
      <c r="E64" s="41" t="s">
        <v>346</v>
      </c>
      <c r="F64" s="41" t="s">
        <v>133</v>
      </c>
      <c r="G64" s="42">
        <v>364488.67</v>
      </c>
      <c r="H64" s="24"/>
      <c r="I64" s="24"/>
      <c r="J64" s="62">
        <f t="shared" si="5"/>
        <v>364488.67</v>
      </c>
      <c r="K64" s="72" t="s">
        <v>313</v>
      </c>
    </row>
    <row r="65" spans="2:11" x14ac:dyDescent="0.25">
      <c r="B65" s="66">
        <v>23</v>
      </c>
      <c r="C65" s="33" t="s">
        <v>3</v>
      </c>
      <c r="D65" s="14" t="s">
        <v>28</v>
      </c>
      <c r="E65" s="8" t="s">
        <v>203</v>
      </c>
      <c r="F65" s="10">
        <v>45009</v>
      </c>
      <c r="G65" s="9">
        <v>72136.570000000007</v>
      </c>
      <c r="H65" s="9"/>
      <c r="I65" s="9">
        <v>0</v>
      </c>
      <c r="J65" s="60">
        <f t="shared" si="5"/>
        <v>72136.570000000007</v>
      </c>
      <c r="K65" s="74" t="s">
        <v>313</v>
      </c>
    </row>
    <row r="66" spans="2:11" x14ac:dyDescent="0.25">
      <c r="B66" s="66"/>
      <c r="C66" s="33" t="s">
        <v>3</v>
      </c>
      <c r="D66" s="14" t="s">
        <v>29</v>
      </c>
      <c r="E66" s="8" t="s">
        <v>204</v>
      </c>
      <c r="F66" s="10">
        <v>45009</v>
      </c>
      <c r="G66" s="9">
        <v>360449</v>
      </c>
      <c r="H66" s="9"/>
      <c r="I66" s="9">
        <v>0</v>
      </c>
      <c r="J66" s="60">
        <f t="shared" si="5"/>
        <v>360449</v>
      </c>
      <c r="K66" s="74" t="s">
        <v>313</v>
      </c>
    </row>
    <row r="67" spans="2:11" ht="15.75" thickBot="1" x14ac:dyDescent="0.3">
      <c r="B67" s="64"/>
      <c r="C67" s="34" t="s">
        <v>3</v>
      </c>
      <c r="D67" s="35" t="s">
        <v>30</v>
      </c>
      <c r="E67" s="36" t="s">
        <v>205</v>
      </c>
      <c r="F67" s="27">
        <v>45009</v>
      </c>
      <c r="G67" s="37">
        <v>236879.82</v>
      </c>
      <c r="H67" s="37"/>
      <c r="I67" s="37">
        <v>0</v>
      </c>
      <c r="J67" s="61">
        <f t="shared" si="5"/>
        <v>236879.82</v>
      </c>
      <c r="K67" s="74" t="s">
        <v>313</v>
      </c>
    </row>
    <row r="68" spans="2:11" ht="15.75" thickBot="1" x14ac:dyDescent="0.3">
      <c r="B68" s="63">
        <v>24</v>
      </c>
      <c r="C68" s="40" t="s">
        <v>135</v>
      </c>
      <c r="D68" s="44" t="s">
        <v>349</v>
      </c>
      <c r="E68" s="41" t="s">
        <v>350</v>
      </c>
      <c r="F68" s="23">
        <v>44981</v>
      </c>
      <c r="G68" s="42">
        <v>27600</v>
      </c>
      <c r="H68" s="24"/>
      <c r="I68" s="24"/>
      <c r="J68" s="24">
        <f t="shared" si="5"/>
        <v>27600</v>
      </c>
      <c r="K68" s="74" t="s">
        <v>313</v>
      </c>
    </row>
    <row r="69" spans="2:11" ht="25.5" thickBot="1" x14ac:dyDescent="0.3">
      <c r="B69" s="63">
        <v>25</v>
      </c>
      <c r="C69" s="21" t="s">
        <v>67</v>
      </c>
      <c r="D69" s="38" t="s">
        <v>66</v>
      </c>
      <c r="E69" s="22" t="s">
        <v>207</v>
      </c>
      <c r="F69" s="23">
        <v>45015</v>
      </c>
      <c r="G69" s="24">
        <v>1931682.83</v>
      </c>
      <c r="H69" s="24"/>
      <c r="I69" s="24">
        <v>0</v>
      </c>
      <c r="J69" s="24">
        <f t="shared" si="5"/>
        <v>1931682.83</v>
      </c>
      <c r="K69" s="72" t="s">
        <v>313</v>
      </c>
    </row>
    <row r="70" spans="2:11" ht="15.75" thickBot="1" x14ac:dyDescent="0.3">
      <c r="B70" s="63">
        <v>26</v>
      </c>
      <c r="C70" s="21" t="s">
        <v>107</v>
      </c>
      <c r="D70" s="24" t="s">
        <v>255</v>
      </c>
      <c r="E70" s="68" t="s">
        <v>254</v>
      </c>
      <c r="F70" s="23">
        <v>43146</v>
      </c>
      <c r="G70" s="24">
        <v>36462</v>
      </c>
      <c r="H70" s="24"/>
      <c r="I70" s="24"/>
      <c r="J70" s="24">
        <f t="shared" si="5"/>
        <v>36462</v>
      </c>
      <c r="K70" s="73" t="s">
        <v>314</v>
      </c>
    </row>
    <row r="71" spans="2:11" ht="15.75" thickBot="1" x14ac:dyDescent="0.3">
      <c r="B71" s="63">
        <v>27</v>
      </c>
      <c r="C71" s="52" t="s">
        <v>19</v>
      </c>
      <c r="D71" s="38" t="s">
        <v>18</v>
      </c>
      <c r="E71" s="22" t="s">
        <v>208</v>
      </c>
      <c r="F71" s="23">
        <v>45005</v>
      </c>
      <c r="G71" s="24">
        <v>98087.5</v>
      </c>
      <c r="H71" s="24"/>
      <c r="I71" s="24">
        <v>0</v>
      </c>
      <c r="J71" s="24">
        <f t="shared" si="5"/>
        <v>98087.5</v>
      </c>
      <c r="K71" s="72" t="s">
        <v>313</v>
      </c>
    </row>
    <row r="72" spans="2:11" ht="24.75" x14ac:dyDescent="0.25">
      <c r="B72" s="65">
        <v>28</v>
      </c>
      <c r="C72" s="29" t="s">
        <v>16</v>
      </c>
      <c r="D72" s="30" t="s">
        <v>15</v>
      </c>
      <c r="E72" s="31" t="s">
        <v>209</v>
      </c>
      <c r="F72" s="47">
        <v>44995</v>
      </c>
      <c r="G72" s="32">
        <v>618910</v>
      </c>
      <c r="H72" s="32"/>
      <c r="I72" s="32">
        <v>0</v>
      </c>
      <c r="J72" s="59">
        <f t="shared" si="5"/>
        <v>618910</v>
      </c>
      <c r="K72" s="72" t="s">
        <v>313</v>
      </c>
    </row>
    <row r="73" spans="2:11" ht="15.75" thickBot="1" x14ac:dyDescent="0.3">
      <c r="B73" s="64"/>
      <c r="C73" s="34" t="s">
        <v>16</v>
      </c>
      <c r="D73" s="35" t="s">
        <v>22</v>
      </c>
      <c r="E73" s="36" t="s">
        <v>210</v>
      </c>
      <c r="F73" s="27">
        <v>45005</v>
      </c>
      <c r="G73" s="37">
        <v>48059.040000000001</v>
      </c>
      <c r="H73" s="37"/>
      <c r="I73" s="37">
        <v>0</v>
      </c>
      <c r="J73" s="61">
        <f t="shared" si="5"/>
        <v>48059.040000000001</v>
      </c>
      <c r="K73" s="73" t="s">
        <v>313</v>
      </c>
    </row>
    <row r="74" spans="2:11" ht="15.75" thickBot="1" x14ac:dyDescent="0.3">
      <c r="B74" s="63">
        <v>29</v>
      </c>
      <c r="C74" s="21" t="s">
        <v>108</v>
      </c>
      <c r="D74" s="24" t="s">
        <v>257</v>
      </c>
      <c r="E74" s="68" t="s">
        <v>256</v>
      </c>
      <c r="F74" s="23">
        <v>43146</v>
      </c>
      <c r="G74" s="24">
        <v>88500</v>
      </c>
      <c r="H74" s="24"/>
      <c r="I74" s="24"/>
      <c r="J74" s="24">
        <f t="shared" si="5"/>
        <v>88500</v>
      </c>
      <c r="K74" s="73" t="s">
        <v>314</v>
      </c>
    </row>
    <row r="75" spans="2:11" ht="25.5" thickBot="1" x14ac:dyDescent="0.3">
      <c r="B75" s="63">
        <v>30</v>
      </c>
      <c r="C75" s="21" t="s">
        <v>121</v>
      </c>
      <c r="D75" s="38" t="s">
        <v>258</v>
      </c>
      <c r="E75" s="22" t="s">
        <v>320</v>
      </c>
      <c r="F75" s="23">
        <v>44340</v>
      </c>
      <c r="G75" s="24">
        <v>2125416</v>
      </c>
      <c r="H75" s="24"/>
      <c r="I75" s="24"/>
      <c r="J75" s="24">
        <f t="shared" si="5"/>
        <v>2125416</v>
      </c>
      <c r="K75" s="74" t="s">
        <v>314</v>
      </c>
    </row>
    <row r="76" spans="2:11" x14ac:dyDescent="0.25">
      <c r="B76" s="65">
        <v>31</v>
      </c>
      <c r="C76" s="29" t="s">
        <v>106</v>
      </c>
      <c r="D76" s="46" t="s">
        <v>259</v>
      </c>
      <c r="E76" s="31" t="s">
        <v>360</v>
      </c>
      <c r="F76" s="47">
        <v>43060</v>
      </c>
      <c r="G76" s="32">
        <v>63342.400000000001</v>
      </c>
      <c r="H76" s="32"/>
      <c r="I76" s="32"/>
      <c r="J76" s="59">
        <f t="shared" si="5"/>
        <v>63342.400000000001</v>
      </c>
      <c r="K76" s="72" t="s">
        <v>314</v>
      </c>
    </row>
    <row r="77" spans="2:11" ht="15.75" thickBot="1" x14ac:dyDescent="0.3">
      <c r="B77" s="64"/>
      <c r="C77" s="34" t="s">
        <v>106</v>
      </c>
      <c r="D77" s="39" t="s">
        <v>260</v>
      </c>
      <c r="E77" s="36" t="s">
        <v>357</v>
      </c>
      <c r="F77" s="27">
        <v>43375</v>
      </c>
      <c r="G77" s="37">
        <v>114681.84</v>
      </c>
      <c r="H77" s="37"/>
      <c r="I77" s="37"/>
      <c r="J77" s="61">
        <f t="shared" si="5"/>
        <v>114681.84</v>
      </c>
      <c r="K77" s="74" t="s">
        <v>314</v>
      </c>
    </row>
    <row r="78" spans="2:11" ht="24.75" thickBot="1" x14ac:dyDescent="0.3">
      <c r="B78" s="65">
        <v>32</v>
      </c>
      <c r="C78" s="29" t="s">
        <v>71</v>
      </c>
      <c r="D78" s="98" t="s">
        <v>147</v>
      </c>
      <c r="E78" s="31" t="s">
        <v>211</v>
      </c>
      <c r="F78" s="47">
        <v>45015</v>
      </c>
      <c r="G78" s="32">
        <v>3900</v>
      </c>
      <c r="H78" s="32"/>
      <c r="I78" s="32">
        <v>0</v>
      </c>
      <c r="J78" s="59">
        <f t="shared" si="5"/>
        <v>3900</v>
      </c>
      <c r="K78" s="72" t="s">
        <v>313</v>
      </c>
    </row>
    <row r="79" spans="2:11" ht="15.75" thickBot="1" x14ac:dyDescent="0.3">
      <c r="B79" s="63">
        <v>33</v>
      </c>
      <c r="C79" s="40" t="s">
        <v>127</v>
      </c>
      <c r="D79" s="44" t="s">
        <v>351</v>
      </c>
      <c r="E79" s="41" t="s">
        <v>321</v>
      </c>
      <c r="F79" s="41" t="s">
        <v>128</v>
      </c>
      <c r="G79" s="42">
        <v>1232899.79</v>
      </c>
      <c r="H79" s="24"/>
      <c r="I79" s="24"/>
      <c r="J79" s="24">
        <f t="shared" si="5"/>
        <v>1232899.79</v>
      </c>
      <c r="K79" s="73" t="s">
        <v>314</v>
      </c>
    </row>
    <row r="80" spans="2:11" ht="15.75" thickBot="1" x14ac:dyDescent="0.3">
      <c r="B80" s="63">
        <v>34</v>
      </c>
      <c r="C80" s="15" t="s">
        <v>93</v>
      </c>
      <c r="D80" s="48" t="s">
        <v>341</v>
      </c>
      <c r="E80" s="17" t="s">
        <v>261</v>
      </c>
      <c r="F80" s="18" t="s">
        <v>94</v>
      </c>
      <c r="G80" s="19">
        <v>15458.46</v>
      </c>
      <c r="H80" s="24"/>
      <c r="I80" s="24"/>
      <c r="J80" s="24">
        <f t="shared" ref="J80:J104" si="6">G80-I80</f>
        <v>15458.46</v>
      </c>
      <c r="K80" s="73" t="s">
        <v>314</v>
      </c>
    </row>
    <row r="81" spans="2:11" ht="36.75" x14ac:dyDescent="0.25">
      <c r="B81" s="65">
        <v>35</v>
      </c>
      <c r="C81" s="29" t="s">
        <v>110</v>
      </c>
      <c r="D81" s="46" t="s">
        <v>262</v>
      </c>
      <c r="E81" s="79" t="s">
        <v>361</v>
      </c>
      <c r="F81" s="47">
        <v>43537</v>
      </c>
      <c r="G81" s="32">
        <v>2786920.68</v>
      </c>
      <c r="H81" s="32"/>
      <c r="I81" s="32"/>
      <c r="J81" s="59">
        <f t="shared" si="6"/>
        <v>2786920.68</v>
      </c>
      <c r="K81" s="72" t="s">
        <v>314</v>
      </c>
    </row>
    <row r="82" spans="2:11" ht="25.5" thickBot="1" x14ac:dyDescent="0.3">
      <c r="B82" s="64"/>
      <c r="C82" s="34" t="s">
        <v>111</v>
      </c>
      <c r="D82" s="35" t="s">
        <v>354</v>
      </c>
      <c r="E82" s="36" t="s">
        <v>355</v>
      </c>
      <c r="F82" s="27">
        <v>43615</v>
      </c>
      <c r="G82" s="37">
        <v>399800.84</v>
      </c>
      <c r="H82" s="37"/>
      <c r="I82" s="37"/>
      <c r="J82" s="61">
        <f t="shared" si="6"/>
        <v>399800.84</v>
      </c>
      <c r="K82" s="74" t="s">
        <v>314</v>
      </c>
    </row>
    <row r="83" spans="2:11" ht="24.75" x14ac:dyDescent="0.25">
      <c r="B83" s="65">
        <v>36</v>
      </c>
      <c r="C83" s="33" t="s">
        <v>4</v>
      </c>
      <c r="D83" s="14" t="s">
        <v>326</v>
      </c>
      <c r="E83" s="80" t="s">
        <v>149</v>
      </c>
      <c r="F83" s="10">
        <v>44698</v>
      </c>
      <c r="G83" s="11">
        <v>959647.32</v>
      </c>
      <c r="H83" s="9"/>
      <c r="I83" s="9">
        <v>479823.63</v>
      </c>
      <c r="J83" s="60">
        <f t="shared" si="6"/>
        <v>479823.68999999994</v>
      </c>
      <c r="K83" s="72" t="s">
        <v>313</v>
      </c>
    </row>
    <row r="84" spans="2:11" ht="15.75" thickBot="1" x14ac:dyDescent="0.3">
      <c r="B84" s="64"/>
      <c r="C84" s="34" t="s">
        <v>4</v>
      </c>
      <c r="D84" s="35" t="s">
        <v>327</v>
      </c>
      <c r="E84" s="81" t="s">
        <v>152</v>
      </c>
      <c r="F84" s="27">
        <v>44880</v>
      </c>
      <c r="G84" s="37">
        <v>2145240</v>
      </c>
      <c r="H84" s="37"/>
      <c r="I84" s="37">
        <v>429048</v>
      </c>
      <c r="J84" s="61">
        <f t="shared" si="6"/>
        <v>1716192</v>
      </c>
      <c r="K84" s="74" t="s">
        <v>313</v>
      </c>
    </row>
    <row r="85" spans="2:11" ht="24.75" x14ac:dyDescent="0.25">
      <c r="B85" s="65">
        <v>37</v>
      </c>
      <c r="C85" s="29" t="s">
        <v>65</v>
      </c>
      <c r="D85" s="30" t="s">
        <v>64</v>
      </c>
      <c r="E85" s="31" t="s">
        <v>148</v>
      </c>
      <c r="F85" s="47">
        <v>45015</v>
      </c>
      <c r="G85" s="32">
        <v>4000</v>
      </c>
      <c r="H85" s="32"/>
      <c r="I85" s="32">
        <v>0</v>
      </c>
      <c r="J85" s="59">
        <f t="shared" si="6"/>
        <v>4000</v>
      </c>
      <c r="K85" s="72" t="s">
        <v>313</v>
      </c>
    </row>
    <row r="86" spans="2:11" ht="24.75" x14ac:dyDescent="0.25">
      <c r="B86" s="66"/>
      <c r="C86" s="33" t="s">
        <v>65</v>
      </c>
      <c r="D86" s="14" t="s">
        <v>64</v>
      </c>
      <c r="E86" s="8" t="s">
        <v>149</v>
      </c>
      <c r="F86" s="10">
        <v>45015</v>
      </c>
      <c r="G86" s="9">
        <v>4484</v>
      </c>
      <c r="H86" s="9"/>
      <c r="I86" s="9">
        <v>0</v>
      </c>
      <c r="J86" s="60">
        <f t="shared" si="6"/>
        <v>4484</v>
      </c>
      <c r="K86" s="74" t="s">
        <v>313</v>
      </c>
    </row>
    <row r="87" spans="2:11" ht="24.75" x14ac:dyDescent="0.25">
      <c r="B87" s="66"/>
      <c r="C87" s="33" t="s">
        <v>65</v>
      </c>
      <c r="D87" s="14" t="s">
        <v>64</v>
      </c>
      <c r="E87" s="8" t="s">
        <v>150</v>
      </c>
      <c r="F87" s="10">
        <v>45015</v>
      </c>
      <c r="G87" s="9">
        <v>10030</v>
      </c>
      <c r="H87" s="9"/>
      <c r="I87" s="9">
        <v>0</v>
      </c>
      <c r="J87" s="60">
        <f t="shared" si="6"/>
        <v>10030</v>
      </c>
      <c r="K87" s="74" t="s">
        <v>313</v>
      </c>
    </row>
    <row r="88" spans="2:11" ht="24.75" x14ac:dyDescent="0.25">
      <c r="B88" s="66"/>
      <c r="C88" s="33" t="s">
        <v>65</v>
      </c>
      <c r="D88" s="14" t="s">
        <v>64</v>
      </c>
      <c r="E88" s="8" t="s">
        <v>151</v>
      </c>
      <c r="F88" s="10">
        <v>45015</v>
      </c>
      <c r="G88" s="9">
        <v>5900</v>
      </c>
      <c r="H88" s="9"/>
      <c r="I88" s="9">
        <v>0</v>
      </c>
      <c r="J88" s="60">
        <f t="shared" si="6"/>
        <v>5900</v>
      </c>
      <c r="K88" s="74" t="s">
        <v>313</v>
      </c>
    </row>
    <row r="89" spans="2:11" ht="24.75" x14ac:dyDescent="0.25">
      <c r="B89" s="66"/>
      <c r="C89" s="33" t="s">
        <v>65</v>
      </c>
      <c r="D89" s="14" t="s">
        <v>64</v>
      </c>
      <c r="E89" s="8" t="s">
        <v>152</v>
      </c>
      <c r="F89" s="10">
        <v>45015</v>
      </c>
      <c r="G89" s="9">
        <v>9322</v>
      </c>
      <c r="H89" s="9"/>
      <c r="I89" s="9">
        <v>0</v>
      </c>
      <c r="J89" s="60">
        <f t="shared" si="6"/>
        <v>9322</v>
      </c>
      <c r="K89" s="74" t="s">
        <v>313</v>
      </c>
    </row>
    <row r="90" spans="2:11" ht="24.75" x14ac:dyDescent="0.25">
      <c r="B90" s="66"/>
      <c r="C90" s="33" t="s">
        <v>65</v>
      </c>
      <c r="D90" s="14" t="s">
        <v>64</v>
      </c>
      <c r="E90" s="8" t="s">
        <v>153</v>
      </c>
      <c r="F90" s="10">
        <v>45015</v>
      </c>
      <c r="G90" s="9">
        <v>2714</v>
      </c>
      <c r="H90" s="9"/>
      <c r="I90" s="9">
        <v>0</v>
      </c>
      <c r="J90" s="60">
        <f t="shared" si="6"/>
        <v>2714</v>
      </c>
      <c r="K90" s="74" t="s">
        <v>313</v>
      </c>
    </row>
    <row r="91" spans="2:11" ht="24.75" x14ac:dyDescent="0.25">
      <c r="B91" s="66"/>
      <c r="C91" s="33" t="s">
        <v>65</v>
      </c>
      <c r="D91" s="14" t="s">
        <v>64</v>
      </c>
      <c r="E91" s="8" t="s">
        <v>154</v>
      </c>
      <c r="F91" s="10">
        <v>45015</v>
      </c>
      <c r="G91" s="9">
        <v>8614</v>
      </c>
      <c r="H91" s="9"/>
      <c r="I91" s="9">
        <v>0</v>
      </c>
      <c r="J91" s="60">
        <f t="shared" si="6"/>
        <v>8614</v>
      </c>
      <c r="K91" s="74" t="s">
        <v>313</v>
      </c>
    </row>
    <row r="92" spans="2:11" ht="24.75" x14ac:dyDescent="0.25">
      <c r="B92" s="66"/>
      <c r="C92" s="33" t="s">
        <v>65</v>
      </c>
      <c r="D92" s="14" t="s">
        <v>64</v>
      </c>
      <c r="E92" s="8" t="s">
        <v>155</v>
      </c>
      <c r="F92" s="10">
        <v>45015</v>
      </c>
      <c r="G92" s="9">
        <v>41040.400000000001</v>
      </c>
      <c r="H92" s="9"/>
      <c r="I92" s="9">
        <v>0</v>
      </c>
      <c r="J92" s="60">
        <f t="shared" si="6"/>
        <v>41040.400000000001</v>
      </c>
      <c r="K92" s="74" t="s">
        <v>313</v>
      </c>
    </row>
    <row r="93" spans="2:11" ht="24.75" x14ac:dyDescent="0.25">
      <c r="B93" s="66"/>
      <c r="C93" s="33" t="s">
        <v>65</v>
      </c>
      <c r="D93" s="14" t="s">
        <v>64</v>
      </c>
      <c r="E93" s="8" t="s">
        <v>156</v>
      </c>
      <c r="F93" s="10">
        <v>45015</v>
      </c>
      <c r="G93" s="9">
        <v>18880</v>
      </c>
      <c r="H93" s="9"/>
      <c r="I93" s="9">
        <v>0</v>
      </c>
      <c r="J93" s="60">
        <f t="shared" si="6"/>
        <v>18880</v>
      </c>
      <c r="K93" s="74" t="s">
        <v>313</v>
      </c>
    </row>
    <row r="94" spans="2:11" ht="24.75" x14ac:dyDescent="0.25">
      <c r="B94" s="66"/>
      <c r="C94" s="33" t="s">
        <v>65</v>
      </c>
      <c r="D94" s="14" t="s">
        <v>64</v>
      </c>
      <c r="E94" s="8" t="s">
        <v>157</v>
      </c>
      <c r="F94" s="10">
        <v>45015</v>
      </c>
      <c r="G94" s="9">
        <v>8496</v>
      </c>
      <c r="H94" s="9"/>
      <c r="I94" s="9">
        <v>0</v>
      </c>
      <c r="J94" s="60">
        <f t="shared" si="6"/>
        <v>8496</v>
      </c>
      <c r="K94" s="74" t="s">
        <v>313</v>
      </c>
    </row>
    <row r="95" spans="2:11" ht="24.75" x14ac:dyDescent="0.25">
      <c r="B95" s="66"/>
      <c r="C95" s="33" t="s">
        <v>65</v>
      </c>
      <c r="D95" s="14" t="s">
        <v>64</v>
      </c>
      <c r="E95" s="8" t="s">
        <v>158</v>
      </c>
      <c r="F95" s="10">
        <v>45015</v>
      </c>
      <c r="G95" s="9">
        <v>5310</v>
      </c>
      <c r="H95" s="9"/>
      <c r="I95" s="9">
        <v>0</v>
      </c>
      <c r="J95" s="60">
        <f t="shared" si="6"/>
        <v>5310</v>
      </c>
      <c r="K95" s="74" t="s">
        <v>313</v>
      </c>
    </row>
    <row r="96" spans="2:11" ht="24.75" x14ac:dyDescent="0.25">
      <c r="B96" s="66"/>
      <c r="C96" s="33" t="s">
        <v>65</v>
      </c>
      <c r="D96" s="14" t="s">
        <v>64</v>
      </c>
      <c r="E96" s="8" t="s">
        <v>159</v>
      </c>
      <c r="F96" s="10">
        <v>45015</v>
      </c>
      <c r="G96" s="9">
        <v>5664</v>
      </c>
      <c r="H96" s="9"/>
      <c r="I96" s="9">
        <v>0</v>
      </c>
      <c r="J96" s="60">
        <f t="shared" si="6"/>
        <v>5664</v>
      </c>
      <c r="K96" s="74" t="s">
        <v>313</v>
      </c>
    </row>
    <row r="97" spans="2:11" ht="24.75" x14ac:dyDescent="0.25">
      <c r="B97" s="66"/>
      <c r="C97" s="33" t="s">
        <v>65</v>
      </c>
      <c r="D97" s="14" t="s">
        <v>64</v>
      </c>
      <c r="E97" s="8" t="s">
        <v>160</v>
      </c>
      <c r="F97" s="10">
        <v>45015</v>
      </c>
      <c r="G97" s="9">
        <v>6313</v>
      </c>
      <c r="H97" s="9"/>
      <c r="I97" s="9">
        <v>0</v>
      </c>
      <c r="J97" s="60">
        <f t="shared" si="6"/>
        <v>6313</v>
      </c>
      <c r="K97" s="74" t="s">
        <v>313</v>
      </c>
    </row>
    <row r="98" spans="2:11" ht="24.75" x14ac:dyDescent="0.25">
      <c r="B98" s="66"/>
      <c r="C98" s="33" t="s">
        <v>65</v>
      </c>
      <c r="D98" s="14" t="s">
        <v>64</v>
      </c>
      <c r="E98" s="8" t="s">
        <v>161</v>
      </c>
      <c r="F98" s="10">
        <v>45015</v>
      </c>
      <c r="G98" s="9">
        <v>11210</v>
      </c>
      <c r="H98" s="9"/>
      <c r="I98" s="9">
        <v>0</v>
      </c>
      <c r="J98" s="60">
        <f t="shared" si="6"/>
        <v>11210</v>
      </c>
      <c r="K98" s="74" t="s">
        <v>313</v>
      </c>
    </row>
    <row r="99" spans="2:11" ht="24.75" x14ac:dyDescent="0.25">
      <c r="B99" s="66"/>
      <c r="C99" s="33" t="s">
        <v>65</v>
      </c>
      <c r="D99" s="14" t="s">
        <v>64</v>
      </c>
      <c r="E99" s="8" t="s">
        <v>162</v>
      </c>
      <c r="F99" s="10">
        <v>45015</v>
      </c>
      <c r="G99" s="9">
        <v>6112.4</v>
      </c>
      <c r="H99" s="9"/>
      <c r="I99" s="9">
        <v>0</v>
      </c>
      <c r="J99" s="60">
        <f t="shared" si="6"/>
        <v>6112.4</v>
      </c>
      <c r="K99" s="74" t="s">
        <v>313</v>
      </c>
    </row>
    <row r="100" spans="2:11" ht="25.5" thickBot="1" x14ac:dyDescent="0.3">
      <c r="B100" s="64"/>
      <c r="C100" s="34" t="s">
        <v>65</v>
      </c>
      <c r="D100" s="35" t="s">
        <v>64</v>
      </c>
      <c r="E100" s="36" t="s">
        <v>163</v>
      </c>
      <c r="F100" s="27">
        <v>45015</v>
      </c>
      <c r="G100" s="37">
        <v>15894.6</v>
      </c>
      <c r="H100" s="37"/>
      <c r="I100" s="37">
        <v>0</v>
      </c>
      <c r="J100" s="61">
        <f t="shared" si="6"/>
        <v>15894.6</v>
      </c>
      <c r="K100" s="73" t="s">
        <v>313</v>
      </c>
    </row>
    <row r="101" spans="2:11" ht="15.75" thickBot="1" x14ac:dyDescent="0.3">
      <c r="B101" s="63">
        <v>38</v>
      </c>
      <c r="C101" s="21" t="s">
        <v>109</v>
      </c>
      <c r="D101" s="16" t="s">
        <v>265</v>
      </c>
      <c r="E101" s="22" t="s">
        <v>263</v>
      </c>
      <c r="F101" s="23">
        <v>43146</v>
      </c>
      <c r="G101" s="24">
        <v>39010.800000000003</v>
      </c>
      <c r="H101" s="24"/>
      <c r="I101" s="24"/>
      <c r="J101" s="24">
        <f t="shared" si="6"/>
        <v>39010.800000000003</v>
      </c>
      <c r="K101" s="71" t="s">
        <v>314</v>
      </c>
    </row>
    <row r="102" spans="2:11" x14ac:dyDescent="0.25">
      <c r="B102" s="65">
        <v>39</v>
      </c>
      <c r="C102" s="29" t="s">
        <v>126</v>
      </c>
      <c r="D102" s="53" t="s">
        <v>264</v>
      </c>
      <c r="E102" s="31" t="s">
        <v>149</v>
      </c>
      <c r="F102" s="47">
        <v>44740</v>
      </c>
      <c r="G102" s="32">
        <v>21240</v>
      </c>
      <c r="H102" s="32"/>
      <c r="I102" s="32"/>
      <c r="J102" s="59">
        <f t="shared" si="6"/>
        <v>21240</v>
      </c>
      <c r="K102" s="72" t="s">
        <v>313</v>
      </c>
    </row>
    <row r="103" spans="2:11" ht="15.75" thickBot="1" x14ac:dyDescent="0.3">
      <c r="B103" s="64"/>
      <c r="C103" s="34" t="s">
        <v>126</v>
      </c>
      <c r="D103" s="39" t="s">
        <v>264</v>
      </c>
      <c r="E103" s="36" t="s">
        <v>156</v>
      </c>
      <c r="F103" s="27">
        <v>44760</v>
      </c>
      <c r="G103" s="37">
        <v>15340</v>
      </c>
      <c r="H103" s="37"/>
      <c r="I103" s="37"/>
      <c r="J103" s="61">
        <f t="shared" si="6"/>
        <v>15340</v>
      </c>
      <c r="K103" s="73" t="s">
        <v>313</v>
      </c>
    </row>
    <row r="104" spans="2:11" x14ac:dyDescent="0.25">
      <c r="B104" s="65">
        <v>40</v>
      </c>
      <c r="C104" s="29" t="s">
        <v>12</v>
      </c>
      <c r="D104" s="30" t="s">
        <v>24</v>
      </c>
      <c r="E104" s="31" t="s">
        <v>224</v>
      </c>
      <c r="F104" s="47">
        <v>45006</v>
      </c>
      <c r="G104" s="32">
        <v>24662</v>
      </c>
      <c r="H104" s="32"/>
      <c r="I104" s="32">
        <v>0</v>
      </c>
      <c r="J104" s="59">
        <f t="shared" si="6"/>
        <v>24662</v>
      </c>
      <c r="K104" s="74" t="s">
        <v>313</v>
      </c>
    </row>
    <row r="105" spans="2:11" x14ac:dyDescent="0.25">
      <c r="B105" s="66"/>
      <c r="C105" s="33" t="s">
        <v>12</v>
      </c>
      <c r="D105" s="14" t="s">
        <v>24</v>
      </c>
      <c r="E105" s="8" t="s">
        <v>181</v>
      </c>
      <c r="F105" s="10">
        <v>45006</v>
      </c>
      <c r="G105" s="9">
        <v>28187.84</v>
      </c>
      <c r="H105" s="9"/>
      <c r="I105" s="9">
        <v>0</v>
      </c>
      <c r="J105" s="60">
        <f t="shared" ref="J105:J135" si="7">G105-I105</f>
        <v>28187.84</v>
      </c>
      <c r="K105" s="74" t="s">
        <v>313</v>
      </c>
    </row>
    <row r="106" spans="2:11" x14ac:dyDescent="0.25">
      <c r="B106" s="66"/>
      <c r="C106" s="33" t="s">
        <v>12</v>
      </c>
      <c r="D106" s="14" t="s">
        <v>24</v>
      </c>
      <c r="E106" s="8" t="s">
        <v>182</v>
      </c>
      <c r="F106" s="10">
        <v>45006</v>
      </c>
      <c r="G106" s="9">
        <v>24544</v>
      </c>
      <c r="H106" s="9"/>
      <c r="I106" s="9">
        <v>0</v>
      </c>
      <c r="J106" s="60">
        <f t="shared" si="7"/>
        <v>24544</v>
      </c>
      <c r="K106" s="74" t="s">
        <v>313</v>
      </c>
    </row>
    <row r="107" spans="2:11" x14ac:dyDescent="0.25">
      <c r="B107" s="66"/>
      <c r="C107" s="33" t="s">
        <v>12</v>
      </c>
      <c r="D107" s="14" t="s">
        <v>24</v>
      </c>
      <c r="E107" s="8" t="s">
        <v>214</v>
      </c>
      <c r="F107" s="10">
        <v>45006</v>
      </c>
      <c r="G107" s="9">
        <v>106972.9</v>
      </c>
      <c r="H107" s="9"/>
      <c r="I107" s="9">
        <v>0</v>
      </c>
      <c r="J107" s="60">
        <f t="shared" si="7"/>
        <v>106972.9</v>
      </c>
      <c r="K107" s="74" t="s">
        <v>313</v>
      </c>
    </row>
    <row r="108" spans="2:11" x14ac:dyDescent="0.25">
      <c r="B108" s="66"/>
      <c r="C108" s="33" t="s">
        <v>12</v>
      </c>
      <c r="D108" s="14" t="s">
        <v>24</v>
      </c>
      <c r="E108" s="8" t="s">
        <v>215</v>
      </c>
      <c r="F108" s="10">
        <v>45006</v>
      </c>
      <c r="G108" s="9">
        <v>27932.959999999999</v>
      </c>
      <c r="H108" s="9"/>
      <c r="I108" s="9">
        <v>0</v>
      </c>
      <c r="J108" s="60">
        <f t="shared" si="7"/>
        <v>27932.959999999999</v>
      </c>
      <c r="K108" s="74" t="s">
        <v>313</v>
      </c>
    </row>
    <row r="109" spans="2:11" x14ac:dyDescent="0.25">
      <c r="B109" s="66"/>
      <c r="C109" s="33" t="s">
        <v>12</v>
      </c>
      <c r="D109" s="14" t="s">
        <v>24</v>
      </c>
      <c r="E109" s="8" t="s">
        <v>216</v>
      </c>
      <c r="F109" s="10">
        <v>45006</v>
      </c>
      <c r="G109" s="9">
        <v>26609</v>
      </c>
      <c r="H109" s="9"/>
      <c r="I109" s="9">
        <v>0</v>
      </c>
      <c r="J109" s="60">
        <f t="shared" si="7"/>
        <v>26609</v>
      </c>
      <c r="K109" s="74" t="s">
        <v>313</v>
      </c>
    </row>
    <row r="110" spans="2:11" x14ac:dyDescent="0.25">
      <c r="B110" s="66"/>
      <c r="C110" s="33" t="s">
        <v>12</v>
      </c>
      <c r="D110" s="14" t="s">
        <v>24</v>
      </c>
      <c r="E110" s="8" t="s">
        <v>184</v>
      </c>
      <c r="F110" s="10">
        <v>45006</v>
      </c>
      <c r="G110" s="9">
        <v>82664.899999999994</v>
      </c>
      <c r="H110" s="9"/>
      <c r="I110" s="9">
        <v>0</v>
      </c>
      <c r="J110" s="60">
        <f t="shared" si="7"/>
        <v>82664.899999999994</v>
      </c>
      <c r="K110" s="74" t="s">
        <v>313</v>
      </c>
    </row>
    <row r="111" spans="2:11" x14ac:dyDescent="0.25">
      <c r="B111" s="66"/>
      <c r="C111" s="33" t="s">
        <v>12</v>
      </c>
      <c r="D111" s="14" t="s">
        <v>24</v>
      </c>
      <c r="E111" s="8" t="s">
        <v>217</v>
      </c>
      <c r="F111" s="10">
        <v>45006</v>
      </c>
      <c r="G111" s="9">
        <v>24662</v>
      </c>
      <c r="H111" s="9"/>
      <c r="I111" s="9">
        <v>0</v>
      </c>
      <c r="J111" s="60">
        <f t="shared" si="7"/>
        <v>24662</v>
      </c>
      <c r="K111" s="74" t="s">
        <v>313</v>
      </c>
    </row>
    <row r="112" spans="2:11" x14ac:dyDescent="0.25">
      <c r="B112" s="66"/>
      <c r="C112" s="33" t="s">
        <v>12</v>
      </c>
      <c r="D112" s="14" t="s">
        <v>24</v>
      </c>
      <c r="E112" s="8" t="s">
        <v>185</v>
      </c>
      <c r="F112" s="10">
        <v>45006</v>
      </c>
      <c r="G112" s="9">
        <v>20821.099999999999</v>
      </c>
      <c r="H112" s="9"/>
      <c r="I112" s="9">
        <v>0</v>
      </c>
      <c r="J112" s="60">
        <f>G112-I112</f>
        <v>20821.099999999999</v>
      </c>
      <c r="K112" s="74" t="s">
        <v>313</v>
      </c>
    </row>
    <row r="113" spans="2:11" x14ac:dyDescent="0.25">
      <c r="B113" s="66"/>
      <c r="C113" s="33" t="s">
        <v>12</v>
      </c>
      <c r="D113" s="14" t="s">
        <v>24</v>
      </c>
      <c r="E113" s="8" t="s">
        <v>218</v>
      </c>
      <c r="F113" s="10">
        <v>45006</v>
      </c>
      <c r="G113" s="9">
        <v>50268</v>
      </c>
      <c r="H113" s="9"/>
      <c r="I113" s="9">
        <v>0</v>
      </c>
      <c r="J113" s="60">
        <f t="shared" si="7"/>
        <v>50268</v>
      </c>
      <c r="K113" s="74" t="s">
        <v>313</v>
      </c>
    </row>
    <row r="114" spans="2:11" x14ac:dyDescent="0.25">
      <c r="B114" s="66"/>
      <c r="C114" s="33" t="s">
        <v>12</v>
      </c>
      <c r="D114" s="14" t="s">
        <v>24</v>
      </c>
      <c r="E114" s="8" t="s">
        <v>219</v>
      </c>
      <c r="F114" s="10">
        <v>45006</v>
      </c>
      <c r="G114" s="9">
        <v>28251.56</v>
      </c>
      <c r="H114" s="9"/>
      <c r="I114" s="9">
        <v>0</v>
      </c>
      <c r="J114" s="60">
        <f t="shared" si="7"/>
        <v>28251.56</v>
      </c>
      <c r="K114" s="74" t="s">
        <v>313</v>
      </c>
    </row>
    <row r="115" spans="2:11" x14ac:dyDescent="0.25">
      <c r="B115" s="66"/>
      <c r="C115" s="33" t="s">
        <v>12</v>
      </c>
      <c r="D115" s="14" t="s">
        <v>24</v>
      </c>
      <c r="E115" s="8" t="s">
        <v>220</v>
      </c>
      <c r="F115" s="10">
        <v>45006</v>
      </c>
      <c r="G115" s="9">
        <v>24172.3</v>
      </c>
      <c r="H115" s="9"/>
      <c r="I115" s="9">
        <v>0</v>
      </c>
      <c r="J115" s="60">
        <f t="shared" si="7"/>
        <v>24172.3</v>
      </c>
      <c r="K115" s="74" t="s">
        <v>313</v>
      </c>
    </row>
    <row r="116" spans="2:11" x14ac:dyDescent="0.25">
      <c r="B116" s="66"/>
      <c r="C116" s="33" t="s">
        <v>12</v>
      </c>
      <c r="D116" s="14" t="s">
        <v>24</v>
      </c>
      <c r="E116" s="8" t="s">
        <v>221</v>
      </c>
      <c r="F116" s="10">
        <v>45006</v>
      </c>
      <c r="G116" s="9">
        <v>28442.720000000001</v>
      </c>
      <c r="H116" s="9"/>
      <c r="I116" s="9">
        <v>0</v>
      </c>
      <c r="J116" s="60">
        <f t="shared" si="7"/>
        <v>28442.720000000001</v>
      </c>
      <c r="K116" s="74" t="s">
        <v>313</v>
      </c>
    </row>
    <row r="117" spans="2:11" x14ac:dyDescent="0.25">
      <c r="B117" s="66"/>
      <c r="C117" s="33" t="s">
        <v>12</v>
      </c>
      <c r="D117" s="14" t="s">
        <v>24</v>
      </c>
      <c r="E117" s="8" t="s">
        <v>222</v>
      </c>
      <c r="F117" s="10">
        <v>45006</v>
      </c>
      <c r="G117" s="9">
        <v>28315.279999999999</v>
      </c>
      <c r="H117" s="9"/>
      <c r="I117" s="9">
        <v>0</v>
      </c>
      <c r="J117" s="60">
        <f t="shared" si="7"/>
        <v>28315.279999999999</v>
      </c>
      <c r="K117" s="74" t="s">
        <v>313</v>
      </c>
    </row>
    <row r="118" spans="2:11" ht="15.75" thickBot="1" x14ac:dyDescent="0.3">
      <c r="B118" s="66"/>
      <c r="C118" s="91" t="s">
        <v>12</v>
      </c>
      <c r="D118" s="103" t="s">
        <v>24</v>
      </c>
      <c r="E118" s="104" t="s">
        <v>223</v>
      </c>
      <c r="F118" s="105">
        <v>45006</v>
      </c>
      <c r="G118" s="106">
        <v>24862.6</v>
      </c>
      <c r="H118" s="106"/>
      <c r="I118" s="106">
        <v>0</v>
      </c>
      <c r="J118" s="107">
        <f t="shared" si="7"/>
        <v>24862.6</v>
      </c>
      <c r="K118" s="74" t="s">
        <v>313</v>
      </c>
    </row>
    <row r="119" spans="2:11" ht="25.5" thickBot="1" x14ac:dyDescent="0.3">
      <c r="B119" s="65">
        <v>41</v>
      </c>
      <c r="C119" s="21" t="s">
        <v>112</v>
      </c>
      <c r="D119" s="38" t="s">
        <v>266</v>
      </c>
      <c r="E119" s="22" t="s">
        <v>356</v>
      </c>
      <c r="F119" s="23">
        <v>43787</v>
      </c>
      <c r="G119" s="24">
        <v>128491.38</v>
      </c>
      <c r="H119" s="24"/>
      <c r="I119" s="24"/>
      <c r="J119" s="62">
        <f t="shared" si="7"/>
        <v>128491.38</v>
      </c>
      <c r="K119" s="71" t="s">
        <v>314</v>
      </c>
    </row>
    <row r="120" spans="2:11" ht="15.75" thickBot="1" x14ac:dyDescent="0.3">
      <c r="B120" s="63">
        <v>42</v>
      </c>
      <c r="C120" s="52" t="s">
        <v>131</v>
      </c>
      <c r="D120" s="108" t="s">
        <v>267</v>
      </c>
      <c r="E120" s="109" t="s">
        <v>268</v>
      </c>
      <c r="F120" s="110">
        <v>44924</v>
      </c>
      <c r="G120" s="111">
        <v>16874</v>
      </c>
      <c r="H120" s="111"/>
      <c r="I120" s="111"/>
      <c r="J120" s="111">
        <f t="shared" si="7"/>
        <v>16874</v>
      </c>
      <c r="K120" s="73" t="s">
        <v>314</v>
      </c>
    </row>
    <row r="121" spans="2:11" ht="15.75" thickBot="1" x14ac:dyDescent="0.3">
      <c r="B121" s="63">
        <v>43</v>
      </c>
      <c r="C121" s="21" t="s">
        <v>11</v>
      </c>
      <c r="D121" s="38" t="s">
        <v>10</v>
      </c>
      <c r="E121" s="22" t="s">
        <v>225</v>
      </c>
      <c r="F121" s="23">
        <v>44992</v>
      </c>
      <c r="G121" s="24">
        <v>4350</v>
      </c>
      <c r="H121" s="24"/>
      <c r="I121" s="24">
        <v>0</v>
      </c>
      <c r="J121" s="62">
        <f t="shared" si="7"/>
        <v>4350</v>
      </c>
      <c r="K121" s="76" t="s">
        <v>313</v>
      </c>
    </row>
    <row r="122" spans="2:11" ht="15.75" thickBot="1" x14ac:dyDescent="0.3">
      <c r="B122" s="63">
        <v>44</v>
      </c>
      <c r="C122" s="21" t="s">
        <v>117</v>
      </c>
      <c r="D122" s="16" t="s">
        <v>353</v>
      </c>
      <c r="E122" s="22" t="s">
        <v>269</v>
      </c>
      <c r="F122" s="23">
        <v>44061</v>
      </c>
      <c r="G122" s="24">
        <v>30137.200000000001</v>
      </c>
      <c r="H122" s="24"/>
      <c r="I122" s="24"/>
      <c r="J122" s="24">
        <f t="shared" si="7"/>
        <v>30137.200000000001</v>
      </c>
      <c r="K122" s="73" t="s">
        <v>314</v>
      </c>
    </row>
    <row r="123" spans="2:11" ht="15.75" thickBot="1" x14ac:dyDescent="0.3">
      <c r="B123" s="63">
        <v>45</v>
      </c>
      <c r="C123" s="21" t="s">
        <v>73</v>
      </c>
      <c r="D123" s="38" t="s">
        <v>72</v>
      </c>
      <c r="E123" s="22" t="s">
        <v>226</v>
      </c>
      <c r="F123" s="23">
        <v>45015</v>
      </c>
      <c r="G123" s="24">
        <v>39508.94</v>
      </c>
      <c r="H123" s="24"/>
      <c r="I123" s="24">
        <v>0</v>
      </c>
      <c r="J123" s="24">
        <f t="shared" si="7"/>
        <v>39508.94</v>
      </c>
      <c r="K123" s="72" t="s">
        <v>313</v>
      </c>
    </row>
    <row r="124" spans="2:11" x14ac:dyDescent="0.25">
      <c r="B124" s="65">
        <v>46</v>
      </c>
      <c r="C124" s="54" t="s">
        <v>91</v>
      </c>
      <c r="D124" s="83" t="s">
        <v>338</v>
      </c>
      <c r="E124" s="55" t="s">
        <v>270</v>
      </c>
      <c r="F124" s="56" t="s">
        <v>92</v>
      </c>
      <c r="G124" s="57">
        <v>24072</v>
      </c>
      <c r="H124" s="32"/>
      <c r="I124" s="32"/>
      <c r="J124" s="59">
        <f t="shared" si="7"/>
        <v>24072</v>
      </c>
      <c r="K124" s="72" t="s">
        <v>314</v>
      </c>
    </row>
    <row r="125" spans="2:11" x14ac:dyDescent="0.25">
      <c r="B125" s="66"/>
      <c r="C125" s="58" t="s">
        <v>91</v>
      </c>
      <c r="D125" s="4" t="s">
        <v>336</v>
      </c>
      <c r="E125" s="3" t="s">
        <v>271</v>
      </c>
      <c r="F125" s="6" t="s">
        <v>98</v>
      </c>
      <c r="G125" s="5">
        <v>40592</v>
      </c>
      <c r="H125" s="9"/>
      <c r="I125" s="9"/>
      <c r="J125" s="60">
        <f t="shared" si="7"/>
        <v>40592</v>
      </c>
      <c r="K125" s="74" t="s">
        <v>314</v>
      </c>
    </row>
    <row r="126" spans="2:11" x14ac:dyDescent="0.25">
      <c r="B126" s="66"/>
      <c r="C126" s="58" t="s">
        <v>91</v>
      </c>
      <c r="D126" s="7" t="s">
        <v>337</v>
      </c>
      <c r="E126" s="3" t="s">
        <v>272</v>
      </c>
      <c r="F126" s="6" t="s">
        <v>104</v>
      </c>
      <c r="G126" s="5">
        <v>3658</v>
      </c>
      <c r="H126" s="9"/>
      <c r="I126" s="9"/>
      <c r="J126" s="60">
        <f t="shared" si="7"/>
        <v>3658</v>
      </c>
      <c r="K126" s="74" t="s">
        <v>314</v>
      </c>
    </row>
    <row r="127" spans="2:11" x14ac:dyDescent="0.25">
      <c r="B127" s="66"/>
      <c r="C127" s="33" t="s">
        <v>91</v>
      </c>
      <c r="D127" s="7" t="s">
        <v>339</v>
      </c>
      <c r="E127" s="3" t="s">
        <v>273</v>
      </c>
      <c r="F127" s="10">
        <v>43138</v>
      </c>
      <c r="G127" s="9">
        <v>10148</v>
      </c>
      <c r="H127" s="9"/>
      <c r="I127" s="9"/>
      <c r="J127" s="60">
        <f t="shared" si="7"/>
        <v>10148</v>
      </c>
      <c r="K127" s="74" t="s">
        <v>314</v>
      </c>
    </row>
    <row r="128" spans="2:11" x14ac:dyDescent="0.25">
      <c r="B128" s="66"/>
      <c r="C128" s="33" t="s">
        <v>91</v>
      </c>
      <c r="D128" s="7" t="s">
        <v>340</v>
      </c>
      <c r="E128" s="3" t="s">
        <v>274</v>
      </c>
      <c r="F128" s="10">
        <v>43146</v>
      </c>
      <c r="G128" s="9">
        <v>10148</v>
      </c>
      <c r="H128" s="9"/>
      <c r="I128" s="9"/>
      <c r="J128" s="60">
        <f t="shared" si="7"/>
        <v>10148</v>
      </c>
      <c r="K128" s="74" t="s">
        <v>314</v>
      </c>
    </row>
    <row r="129" spans="2:11" x14ac:dyDescent="0.25">
      <c r="B129" s="66"/>
      <c r="C129" s="33" t="s">
        <v>91</v>
      </c>
      <c r="D129" s="7" t="s">
        <v>334</v>
      </c>
      <c r="E129" s="3" t="s">
        <v>213</v>
      </c>
      <c r="F129" s="10">
        <v>43503</v>
      </c>
      <c r="G129" s="9">
        <v>32804</v>
      </c>
      <c r="H129" s="9"/>
      <c r="I129" s="9"/>
      <c r="J129" s="60">
        <f t="shared" si="7"/>
        <v>32804</v>
      </c>
      <c r="K129" s="74" t="s">
        <v>314</v>
      </c>
    </row>
    <row r="130" spans="2:11" x14ac:dyDescent="0.25">
      <c r="B130" s="66"/>
      <c r="C130" s="33" t="s">
        <v>91</v>
      </c>
      <c r="D130" s="7" t="s">
        <v>332</v>
      </c>
      <c r="E130" s="3" t="s">
        <v>157</v>
      </c>
      <c r="F130" s="10">
        <v>43514</v>
      </c>
      <c r="G130" s="9">
        <v>8024</v>
      </c>
      <c r="H130" s="9"/>
      <c r="I130" s="9"/>
      <c r="J130" s="60">
        <f t="shared" si="7"/>
        <v>8024</v>
      </c>
      <c r="K130" s="74" t="s">
        <v>314</v>
      </c>
    </row>
    <row r="131" spans="2:11" x14ac:dyDescent="0.25">
      <c r="B131" s="66"/>
      <c r="C131" s="33" t="s">
        <v>91</v>
      </c>
      <c r="D131" s="7" t="s">
        <v>335</v>
      </c>
      <c r="E131" s="3" t="s">
        <v>242</v>
      </c>
      <c r="F131" s="10">
        <v>43514</v>
      </c>
      <c r="G131" s="9">
        <v>31860</v>
      </c>
      <c r="H131" s="9"/>
      <c r="I131" s="9"/>
      <c r="J131" s="60">
        <f t="shared" si="7"/>
        <v>31860</v>
      </c>
      <c r="K131" s="74" t="s">
        <v>314</v>
      </c>
    </row>
    <row r="132" spans="2:11" ht="15.75" thickBot="1" x14ac:dyDescent="0.3">
      <c r="B132" s="64"/>
      <c r="C132" s="34" t="s">
        <v>91</v>
      </c>
      <c r="D132" s="39" t="s">
        <v>333</v>
      </c>
      <c r="E132" s="69" t="s">
        <v>276</v>
      </c>
      <c r="F132" s="27">
        <v>43623</v>
      </c>
      <c r="G132" s="37">
        <v>21948</v>
      </c>
      <c r="H132" s="37"/>
      <c r="I132" s="37"/>
      <c r="J132" s="61">
        <f t="shared" si="7"/>
        <v>21948</v>
      </c>
      <c r="K132" s="74" t="s">
        <v>314</v>
      </c>
    </row>
    <row r="133" spans="2:11" ht="15.75" thickBot="1" x14ac:dyDescent="0.3">
      <c r="B133" s="64">
        <v>47</v>
      </c>
      <c r="C133" s="25" t="s">
        <v>23</v>
      </c>
      <c r="D133" s="43" t="s">
        <v>330</v>
      </c>
      <c r="E133" s="2" t="s">
        <v>322</v>
      </c>
      <c r="F133" s="26" t="s">
        <v>130</v>
      </c>
      <c r="G133" s="28">
        <v>495187</v>
      </c>
      <c r="H133" s="37"/>
      <c r="I133" s="37"/>
      <c r="J133" s="61">
        <f t="shared" si="7"/>
        <v>495187</v>
      </c>
      <c r="K133" s="76" t="s">
        <v>313</v>
      </c>
    </row>
    <row r="134" spans="2:11" ht="15.75" thickBot="1" x14ac:dyDescent="0.3">
      <c r="B134" s="63">
        <v>48</v>
      </c>
      <c r="C134" s="21" t="s">
        <v>27</v>
      </c>
      <c r="D134" s="38" t="s">
        <v>26</v>
      </c>
      <c r="E134" s="22" t="s">
        <v>227</v>
      </c>
      <c r="F134" s="23">
        <v>45008</v>
      </c>
      <c r="G134" s="24">
        <v>313304.15999999997</v>
      </c>
      <c r="H134" s="24"/>
      <c r="I134" s="24">
        <v>0</v>
      </c>
      <c r="J134" s="24">
        <f t="shared" si="7"/>
        <v>313304.15999999997</v>
      </c>
      <c r="K134" s="74" t="s">
        <v>313</v>
      </c>
    </row>
    <row r="135" spans="2:11" ht="15.75" thickBot="1" x14ac:dyDescent="0.3">
      <c r="B135" s="63">
        <v>49</v>
      </c>
      <c r="C135" s="21" t="s">
        <v>105</v>
      </c>
      <c r="D135" s="16" t="s">
        <v>358</v>
      </c>
      <c r="E135" s="22" t="s">
        <v>359</v>
      </c>
      <c r="F135" s="23">
        <v>43047</v>
      </c>
      <c r="G135" s="24">
        <v>262917</v>
      </c>
      <c r="H135" s="24"/>
      <c r="I135" s="24"/>
      <c r="J135" s="62">
        <f t="shared" si="7"/>
        <v>262917</v>
      </c>
      <c r="K135" s="76" t="s">
        <v>314</v>
      </c>
    </row>
    <row r="136" spans="2:11" ht="25.5" thickBot="1" x14ac:dyDescent="0.3">
      <c r="B136" s="64">
        <v>50</v>
      </c>
      <c r="C136" s="34" t="s">
        <v>7</v>
      </c>
      <c r="D136" s="35" t="s">
        <v>51</v>
      </c>
      <c r="E136" s="36" t="s">
        <v>231</v>
      </c>
      <c r="F136" s="27">
        <v>45015</v>
      </c>
      <c r="G136" s="37">
        <v>150000</v>
      </c>
      <c r="H136" s="37"/>
      <c r="I136" s="37">
        <v>0</v>
      </c>
      <c r="J136" s="61">
        <f t="shared" ref="J136:J162" si="8">G136-I136</f>
        <v>150000</v>
      </c>
      <c r="K136" s="73" t="s">
        <v>313</v>
      </c>
    </row>
    <row r="137" spans="2:11" x14ac:dyDescent="0.25">
      <c r="B137" s="65">
        <v>51</v>
      </c>
      <c r="C137" s="54" t="s">
        <v>102</v>
      </c>
      <c r="D137" s="82" t="s">
        <v>331</v>
      </c>
      <c r="E137" s="70" t="s">
        <v>275</v>
      </c>
      <c r="F137" s="56" t="s">
        <v>103</v>
      </c>
      <c r="G137" s="57">
        <v>772935.4</v>
      </c>
      <c r="H137" s="32"/>
      <c r="I137" s="32"/>
      <c r="J137" s="59">
        <f t="shared" si="8"/>
        <v>772935.4</v>
      </c>
      <c r="K137" s="75" t="s">
        <v>314</v>
      </c>
    </row>
    <row r="138" spans="2:11" x14ac:dyDescent="0.25">
      <c r="B138" s="66"/>
      <c r="C138" s="33" t="s">
        <v>102</v>
      </c>
      <c r="D138" s="7" t="s">
        <v>331</v>
      </c>
      <c r="E138" s="8" t="s">
        <v>235</v>
      </c>
      <c r="F138" s="10">
        <v>43570</v>
      </c>
      <c r="G138" s="9">
        <v>79650</v>
      </c>
      <c r="H138" s="9"/>
      <c r="I138" s="9"/>
      <c r="J138" s="60">
        <f t="shared" si="8"/>
        <v>79650</v>
      </c>
      <c r="K138" s="85" t="s">
        <v>314</v>
      </c>
    </row>
    <row r="139" spans="2:11" x14ac:dyDescent="0.25">
      <c r="B139" s="66"/>
      <c r="C139" s="33" t="s">
        <v>118</v>
      </c>
      <c r="D139" s="7" t="s">
        <v>277</v>
      </c>
      <c r="E139" s="8" t="s">
        <v>269</v>
      </c>
      <c r="F139" s="10">
        <v>44111</v>
      </c>
      <c r="G139" s="9">
        <v>5192</v>
      </c>
      <c r="H139" s="9"/>
      <c r="I139" s="9"/>
      <c r="J139" s="60">
        <f t="shared" si="8"/>
        <v>5192</v>
      </c>
      <c r="K139" s="85" t="s">
        <v>314</v>
      </c>
    </row>
    <row r="140" spans="2:11" x14ac:dyDescent="0.25">
      <c r="B140" s="66"/>
      <c r="C140" s="33" t="s">
        <v>118</v>
      </c>
      <c r="D140" s="7" t="s">
        <v>278</v>
      </c>
      <c r="E140" s="8" t="s">
        <v>279</v>
      </c>
      <c r="F140" s="10">
        <v>44111</v>
      </c>
      <c r="G140" s="9">
        <v>44663</v>
      </c>
      <c r="H140" s="9"/>
      <c r="I140" s="9"/>
      <c r="J140" s="60">
        <f t="shared" si="8"/>
        <v>44663</v>
      </c>
      <c r="K140" s="85" t="s">
        <v>314</v>
      </c>
    </row>
    <row r="141" spans="2:11" ht="15.75" thickBot="1" x14ac:dyDescent="0.3">
      <c r="B141" s="64"/>
      <c r="C141" s="34" t="s">
        <v>118</v>
      </c>
      <c r="D141" s="39" t="s">
        <v>281</v>
      </c>
      <c r="E141" s="36" t="s">
        <v>280</v>
      </c>
      <c r="F141" s="27">
        <v>44111</v>
      </c>
      <c r="G141" s="37">
        <v>23417.1</v>
      </c>
      <c r="H141" s="37"/>
      <c r="I141" s="37"/>
      <c r="J141" s="61">
        <f t="shared" si="8"/>
        <v>23417.1</v>
      </c>
      <c r="K141" s="84" t="s">
        <v>314</v>
      </c>
    </row>
    <row r="142" spans="2:11" x14ac:dyDescent="0.25">
      <c r="B142" s="66">
        <v>52</v>
      </c>
      <c r="C142" s="33" t="s">
        <v>14</v>
      </c>
      <c r="D142" s="14" t="s">
        <v>31</v>
      </c>
      <c r="E142" s="8" t="s">
        <v>230</v>
      </c>
      <c r="F142" s="10">
        <v>45012</v>
      </c>
      <c r="G142" s="9">
        <v>205320</v>
      </c>
      <c r="H142" s="9"/>
      <c r="I142" s="9">
        <v>0</v>
      </c>
      <c r="J142" s="60">
        <f t="shared" si="8"/>
        <v>205320</v>
      </c>
      <c r="K142" s="75" t="s">
        <v>313</v>
      </c>
    </row>
    <row r="143" spans="2:11" x14ac:dyDescent="0.25">
      <c r="B143" s="66"/>
      <c r="C143" s="33" t="s">
        <v>14</v>
      </c>
      <c r="D143" s="14" t="s">
        <v>32</v>
      </c>
      <c r="E143" s="8" t="s">
        <v>231</v>
      </c>
      <c r="F143" s="10">
        <v>45012</v>
      </c>
      <c r="G143" s="9">
        <v>330400</v>
      </c>
      <c r="H143" s="9"/>
      <c r="I143" s="9">
        <v>0</v>
      </c>
      <c r="J143" s="60">
        <f t="shared" si="8"/>
        <v>330400</v>
      </c>
      <c r="K143" s="85" t="s">
        <v>313</v>
      </c>
    </row>
    <row r="144" spans="2:11" x14ac:dyDescent="0.25">
      <c r="B144" s="66"/>
      <c r="C144" s="33" t="s">
        <v>14</v>
      </c>
      <c r="D144" s="14" t="s">
        <v>32</v>
      </c>
      <c r="E144" s="8" t="s">
        <v>232</v>
      </c>
      <c r="F144" s="10">
        <v>45012</v>
      </c>
      <c r="G144" s="9">
        <v>194700</v>
      </c>
      <c r="H144" s="9"/>
      <c r="I144" s="9">
        <v>0</v>
      </c>
      <c r="J144" s="60">
        <f t="shared" si="8"/>
        <v>194700</v>
      </c>
      <c r="K144" s="85" t="s">
        <v>313</v>
      </c>
    </row>
    <row r="145" spans="2:11" x14ac:dyDescent="0.25">
      <c r="B145" s="66"/>
      <c r="C145" s="33" t="s">
        <v>14</v>
      </c>
      <c r="D145" s="14" t="s">
        <v>32</v>
      </c>
      <c r="E145" s="8" t="s">
        <v>233</v>
      </c>
      <c r="F145" s="10">
        <v>45012</v>
      </c>
      <c r="G145" s="9">
        <v>152220</v>
      </c>
      <c r="H145" s="9"/>
      <c r="I145" s="9">
        <v>0</v>
      </c>
      <c r="J145" s="60">
        <f t="shared" si="8"/>
        <v>152220</v>
      </c>
      <c r="K145" s="85" t="s">
        <v>313</v>
      </c>
    </row>
    <row r="146" spans="2:11" x14ac:dyDescent="0.25">
      <c r="B146" s="66"/>
      <c r="C146" s="33" t="s">
        <v>14</v>
      </c>
      <c r="D146" s="14" t="s">
        <v>32</v>
      </c>
      <c r="E146" s="8" t="s">
        <v>234</v>
      </c>
      <c r="F146" s="10">
        <v>45012</v>
      </c>
      <c r="G146" s="9">
        <v>292050</v>
      </c>
      <c r="H146" s="9"/>
      <c r="I146" s="9">
        <v>0</v>
      </c>
      <c r="J146" s="60">
        <f t="shared" si="8"/>
        <v>292050</v>
      </c>
      <c r="K146" s="85" t="s">
        <v>313</v>
      </c>
    </row>
    <row r="147" spans="2:11" ht="15.75" thickBot="1" x14ac:dyDescent="0.3">
      <c r="B147" s="64"/>
      <c r="C147" s="34" t="s">
        <v>14</v>
      </c>
      <c r="D147" s="35" t="s">
        <v>32</v>
      </c>
      <c r="E147" s="36" t="s">
        <v>235</v>
      </c>
      <c r="F147" s="27">
        <v>45012</v>
      </c>
      <c r="G147" s="37">
        <v>228330</v>
      </c>
      <c r="H147" s="37"/>
      <c r="I147" s="37">
        <v>0</v>
      </c>
      <c r="J147" s="61">
        <f t="shared" si="8"/>
        <v>228330</v>
      </c>
      <c r="K147" s="84" t="s">
        <v>313</v>
      </c>
    </row>
    <row r="148" spans="2:11" ht="15.75" thickBot="1" x14ac:dyDescent="0.3">
      <c r="B148" s="63">
        <v>53</v>
      </c>
      <c r="C148" s="21" t="s">
        <v>21</v>
      </c>
      <c r="D148" s="38" t="s">
        <v>20</v>
      </c>
      <c r="E148" s="22" t="s">
        <v>236</v>
      </c>
      <c r="F148" s="23">
        <v>45005</v>
      </c>
      <c r="G148" s="24">
        <v>41713</v>
      </c>
      <c r="H148" s="24"/>
      <c r="I148" s="24">
        <v>0</v>
      </c>
      <c r="J148" s="62">
        <f t="shared" si="8"/>
        <v>41713</v>
      </c>
      <c r="K148" s="76" t="s">
        <v>313</v>
      </c>
    </row>
    <row r="149" spans="2:11" ht="25.5" thickBot="1" x14ac:dyDescent="0.3">
      <c r="B149" s="64">
        <v>54</v>
      </c>
      <c r="C149" s="34" t="s">
        <v>1</v>
      </c>
      <c r="D149" s="35" t="s">
        <v>33</v>
      </c>
      <c r="E149" s="36" t="s">
        <v>237</v>
      </c>
      <c r="F149" s="27">
        <v>45013</v>
      </c>
      <c r="G149" s="37">
        <v>262533.68</v>
      </c>
      <c r="H149" s="37"/>
      <c r="I149" s="37">
        <v>260856.78</v>
      </c>
      <c r="J149" s="61">
        <f t="shared" si="8"/>
        <v>1676.8999999999942</v>
      </c>
      <c r="K149" s="76" t="s">
        <v>313</v>
      </c>
    </row>
    <row r="150" spans="2:11" x14ac:dyDescent="0.25">
      <c r="B150" s="66">
        <v>55</v>
      </c>
      <c r="C150" s="33" t="s">
        <v>2</v>
      </c>
      <c r="D150" s="14" t="s">
        <v>54</v>
      </c>
      <c r="E150" s="8" t="s">
        <v>149</v>
      </c>
      <c r="F150" s="10">
        <v>45015</v>
      </c>
      <c r="G150" s="9">
        <v>3800</v>
      </c>
      <c r="H150" s="9"/>
      <c r="I150" s="9">
        <v>0</v>
      </c>
      <c r="J150" s="60">
        <f t="shared" si="8"/>
        <v>3800</v>
      </c>
      <c r="K150" s="74" t="s">
        <v>313</v>
      </c>
    </row>
    <row r="151" spans="2:11" x14ac:dyDescent="0.25">
      <c r="B151" s="66"/>
      <c r="C151" s="33" t="s">
        <v>2</v>
      </c>
      <c r="D151" s="14" t="s">
        <v>55</v>
      </c>
      <c r="E151" s="8" t="s">
        <v>150</v>
      </c>
      <c r="F151" s="10">
        <v>45015</v>
      </c>
      <c r="G151" s="9">
        <v>41800</v>
      </c>
      <c r="H151" s="9"/>
      <c r="I151" s="9">
        <v>0</v>
      </c>
      <c r="J151" s="60">
        <f t="shared" si="8"/>
        <v>41800</v>
      </c>
      <c r="K151" s="74" t="s">
        <v>313</v>
      </c>
    </row>
    <row r="152" spans="2:11" x14ac:dyDescent="0.25">
      <c r="B152" s="66"/>
      <c r="C152" s="33" t="s">
        <v>2</v>
      </c>
      <c r="D152" s="14" t="s">
        <v>56</v>
      </c>
      <c r="E152" s="8" t="s">
        <v>238</v>
      </c>
      <c r="F152" s="10">
        <v>45015</v>
      </c>
      <c r="G152" s="9">
        <v>132000</v>
      </c>
      <c r="H152" s="9"/>
      <c r="I152" s="9">
        <v>0</v>
      </c>
      <c r="J152" s="60">
        <f t="shared" si="8"/>
        <v>132000</v>
      </c>
      <c r="K152" s="74" t="s">
        <v>313</v>
      </c>
    </row>
    <row r="153" spans="2:11" x14ac:dyDescent="0.25">
      <c r="B153" s="66"/>
      <c r="C153" s="33" t="s">
        <v>2</v>
      </c>
      <c r="D153" s="14" t="s">
        <v>56</v>
      </c>
      <c r="E153" s="8" t="s">
        <v>239</v>
      </c>
      <c r="F153" s="10">
        <v>45015</v>
      </c>
      <c r="G153" s="9">
        <v>119000</v>
      </c>
      <c r="H153" s="9"/>
      <c r="I153" s="9">
        <v>0</v>
      </c>
      <c r="J153" s="60">
        <f t="shared" si="8"/>
        <v>119000</v>
      </c>
      <c r="K153" s="74" t="s">
        <v>313</v>
      </c>
    </row>
    <row r="154" spans="2:11" x14ac:dyDescent="0.25">
      <c r="B154" s="66"/>
      <c r="C154" s="33" t="s">
        <v>2</v>
      </c>
      <c r="D154" s="14" t="s">
        <v>54</v>
      </c>
      <c r="E154" s="8" t="s">
        <v>240</v>
      </c>
      <c r="F154" s="10">
        <v>45015</v>
      </c>
      <c r="G154" s="9">
        <v>4800</v>
      </c>
      <c r="H154" s="9"/>
      <c r="I154" s="9">
        <v>0</v>
      </c>
      <c r="J154" s="60">
        <f t="shared" si="8"/>
        <v>4800</v>
      </c>
      <c r="K154" s="74" t="s">
        <v>313</v>
      </c>
    </row>
    <row r="155" spans="2:11" x14ac:dyDescent="0.25">
      <c r="B155" s="66"/>
      <c r="C155" s="33" t="s">
        <v>2</v>
      </c>
      <c r="D155" s="14" t="s">
        <v>54</v>
      </c>
      <c r="E155" s="8" t="s">
        <v>228</v>
      </c>
      <c r="F155" s="10">
        <v>45015</v>
      </c>
      <c r="G155" s="9">
        <v>5230</v>
      </c>
      <c r="H155" s="9"/>
      <c r="I155" s="9">
        <v>0</v>
      </c>
      <c r="J155" s="60">
        <f t="shared" si="8"/>
        <v>5230</v>
      </c>
      <c r="K155" s="74" t="s">
        <v>313</v>
      </c>
    </row>
    <row r="156" spans="2:11" x14ac:dyDescent="0.25">
      <c r="B156" s="66"/>
      <c r="C156" s="33" t="s">
        <v>2</v>
      </c>
      <c r="D156" s="14" t="s">
        <v>54</v>
      </c>
      <c r="E156" s="8" t="s">
        <v>212</v>
      </c>
      <c r="F156" s="10">
        <v>45015</v>
      </c>
      <c r="G156" s="9">
        <v>7500</v>
      </c>
      <c r="H156" s="9"/>
      <c r="I156" s="9">
        <v>0</v>
      </c>
      <c r="J156" s="60">
        <f t="shared" si="8"/>
        <v>7500</v>
      </c>
      <c r="K156" s="74" t="s">
        <v>313</v>
      </c>
    </row>
    <row r="157" spans="2:11" x14ac:dyDescent="0.25">
      <c r="B157" s="66"/>
      <c r="C157" s="33" t="s">
        <v>2</v>
      </c>
      <c r="D157" s="14" t="s">
        <v>54</v>
      </c>
      <c r="E157" s="8" t="s">
        <v>241</v>
      </c>
      <c r="F157" s="10">
        <v>45015</v>
      </c>
      <c r="G157" s="9">
        <v>7500</v>
      </c>
      <c r="H157" s="9"/>
      <c r="I157" s="9">
        <v>0</v>
      </c>
      <c r="J157" s="60">
        <f t="shared" si="8"/>
        <v>7500</v>
      </c>
      <c r="K157" s="74" t="s">
        <v>313</v>
      </c>
    </row>
    <row r="158" spans="2:11" x14ac:dyDescent="0.25">
      <c r="B158" s="66"/>
      <c r="C158" s="33" t="s">
        <v>2</v>
      </c>
      <c r="D158" s="14" t="s">
        <v>54</v>
      </c>
      <c r="E158" s="8" t="s">
        <v>206</v>
      </c>
      <c r="F158" s="10">
        <v>45015</v>
      </c>
      <c r="G158" s="9">
        <v>7500</v>
      </c>
      <c r="H158" s="9"/>
      <c r="I158" s="9">
        <v>0</v>
      </c>
      <c r="J158" s="60">
        <f t="shared" si="8"/>
        <v>7500</v>
      </c>
      <c r="K158" s="74" t="s">
        <v>313</v>
      </c>
    </row>
    <row r="159" spans="2:11" x14ac:dyDescent="0.25">
      <c r="B159" s="66"/>
      <c r="C159" s="33" t="s">
        <v>2</v>
      </c>
      <c r="D159" s="14" t="s">
        <v>54</v>
      </c>
      <c r="E159" s="8" t="s">
        <v>242</v>
      </c>
      <c r="F159" s="10">
        <v>45016</v>
      </c>
      <c r="G159" s="9">
        <v>6000</v>
      </c>
      <c r="H159" s="9"/>
      <c r="I159" s="9">
        <v>0</v>
      </c>
      <c r="J159" s="60">
        <f t="shared" si="8"/>
        <v>6000</v>
      </c>
      <c r="K159" s="74" t="s">
        <v>313</v>
      </c>
    </row>
    <row r="160" spans="2:11" x14ac:dyDescent="0.25">
      <c r="B160" s="66"/>
      <c r="C160" s="33" t="s">
        <v>2</v>
      </c>
      <c r="D160" s="14" t="s">
        <v>54</v>
      </c>
      <c r="E160" s="8" t="s">
        <v>158</v>
      </c>
      <c r="F160" s="10">
        <v>45016</v>
      </c>
      <c r="G160" s="9">
        <v>3800</v>
      </c>
      <c r="H160" s="9"/>
      <c r="I160" s="9">
        <v>0</v>
      </c>
      <c r="J160" s="60">
        <f t="shared" si="8"/>
        <v>3800</v>
      </c>
      <c r="K160" s="74" t="s">
        <v>313</v>
      </c>
    </row>
    <row r="161" spans="2:11" x14ac:dyDescent="0.25">
      <c r="B161" s="66"/>
      <c r="C161" s="33" t="s">
        <v>2</v>
      </c>
      <c r="D161" s="14" t="s">
        <v>84</v>
      </c>
      <c r="E161" s="8" t="s">
        <v>159</v>
      </c>
      <c r="F161" s="10">
        <v>45016</v>
      </c>
      <c r="G161" s="9">
        <v>232400</v>
      </c>
      <c r="H161" s="9"/>
      <c r="I161" s="9">
        <v>0</v>
      </c>
      <c r="J161" s="60">
        <f t="shared" si="8"/>
        <v>232400</v>
      </c>
      <c r="K161" s="74" t="s">
        <v>313</v>
      </c>
    </row>
    <row r="162" spans="2:11" ht="15.75" thickBot="1" x14ac:dyDescent="0.3">
      <c r="B162" s="64"/>
      <c r="C162" s="34" t="s">
        <v>2</v>
      </c>
      <c r="D162" s="35" t="s">
        <v>85</v>
      </c>
      <c r="E162" s="36" t="s">
        <v>161</v>
      </c>
      <c r="F162" s="27">
        <v>45016</v>
      </c>
      <c r="G162" s="37">
        <v>228900</v>
      </c>
      <c r="H162" s="37"/>
      <c r="I162" s="37">
        <v>0</v>
      </c>
      <c r="J162" s="61">
        <f t="shared" si="8"/>
        <v>228900</v>
      </c>
      <c r="K162" s="73" t="s">
        <v>313</v>
      </c>
    </row>
    <row r="163" spans="2:11" x14ac:dyDescent="0.25">
      <c r="B163" s="65">
        <v>56</v>
      </c>
      <c r="C163" s="29" t="s">
        <v>119</v>
      </c>
      <c r="D163" s="46" t="s">
        <v>304</v>
      </c>
      <c r="E163" s="31" t="s">
        <v>282</v>
      </c>
      <c r="F163" s="47">
        <v>44117</v>
      </c>
      <c r="G163" s="32">
        <v>1175</v>
      </c>
      <c r="H163" s="32"/>
      <c r="I163" s="32"/>
      <c r="J163" s="59">
        <f t="shared" ref="J163:J197" si="9">G163-I163</f>
        <v>1175</v>
      </c>
      <c r="K163" s="72" t="s">
        <v>314</v>
      </c>
    </row>
    <row r="164" spans="2:11" x14ac:dyDescent="0.25">
      <c r="B164" s="66"/>
      <c r="C164" s="33" t="s">
        <v>119</v>
      </c>
      <c r="D164" s="7" t="s">
        <v>304</v>
      </c>
      <c r="E164" s="8" t="s">
        <v>283</v>
      </c>
      <c r="F164" s="10">
        <v>44117</v>
      </c>
      <c r="G164" s="9">
        <v>1175</v>
      </c>
      <c r="H164" s="9"/>
      <c r="I164" s="9"/>
      <c r="J164" s="60">
        <f t="shared" si="9"/>
        <v>1175</v>
      </c>
      <c r="K164" s="74" t="s">
        <v>314</v>
      </c>
    </row>
    <row r="165" spans="2:11" x14ac:dyDescent="0.25">
      <c r="B165" s="66"/>
      <c r="C165" s="33" t="s">
        <v>119</v>
      </c>
      <c r="D165" s="7" t="s">
        <v>304</v>
      </c>
      <c r="E165" s="8" t="s">
        <v>284</v>
      </c>
      <c r="F165" s="10">
        <v>44117</v>
      </c>
      <c r="G165" s="9">
        <v>1175</v>
      </c>
      <c r="H165" s="9"/>
      <c r="I165" s="9"/>
      <c r="J165" s="60">
        <f t="shared" si="9"/>
        <v>1175</v>
      </c>
      <c r="K165" s="74" t="s">
        <v>314</v>
      </c>
    </row>
    <row r="166" spans="2:11" x14ac:dyDescent="0.25">
      <c r="B166" s="66"/>
      <c r="C166" s="33" t="s">
        <v>119</v>
      </c>
      <c r="D166" s="7" t="s">
        <v>304</v>
      </c>
      <c r="E166" s="8" t="s">
        <v>285</v>
      </c>
      <c r="F166" s="10">
        <v>44117</v>
      </c>
      <c r="G166" s="9">
        <v>1175</v>
      </c>
      <c r="H166" s="9"/>
      <c r="I166" s="9"/>
      <c r="J166" s="60">
        <f t="shared" si="9"/>
        <v>1175</v>
      </c>
      <c r="K166" s="74" t="s">
        <v>314</v>
      </c>
    </row>
    <row r="167" spans="2:11" x14ac:dyDescent="0.25">
      <c r="B167" s="66"/>
      <c r="C167" s="33" t="s">
        <v>119</v>
      </c>
      <c r="D167" s="7" t="s">
        <v>303</v>
      </c>
      <c r="E167" s="8" t="s">
        <v>301</v>
      </c>
      <c r="F167" s="10">
        <v>44117</v>
      </c>
      <c r="G167" s="9">
        <v>1175</v>
      </c>
      <c r="H167" s="9"/>
      <c r="I167" s="9"/>
      <c r="J167" s="60">
        <f t="shared" si="9"/>
        <v>1175</v>
      </c>
      <c r="K167" s="74" t="s">
        <v>314</v>
      </c>
    </row>
    <row r="168" spans="2:11" x14ac:dyDescent="0.25">
      <c r="B168" s="66"/>
      <c r="C168" s="33" t="s">
        <v>119</v>
      </c>
      <c r="D168" s="7" t="s">
        <v>303</v>
      </c>
      <c r="E168" s="8" t="s">
        <v>302</v>
      </c>
      <c r="F168" s="10">
        <v>44152</v>
      </c>
      <c r="G168" s="9">
        <v>1175</v>
      </c>
      <c r="H168" s="9"/>
      <c r="I168" s="9"/>
      <c r="J168" s="60">
        <f t="shared" si="9"/>
        <v>1175</v>
      </c>
      <c r="K168" s="74" t="s">
        <v>314</v>
      </c>
    </row>
    <row r="169" spans="2:11" x14ac:dyDescent="0.25">
      <c r="B169" s="66"/>
      <c r="C169" s="33" t="s">
        <v>119</v>
      </c>
      <c r="D169" s="7" t="s">
        <v>306</v>
      </c>
      <c r="E169" s="3" t="s">
        <v>276</v>
      </c>
      <c r="F169" s="10">
        <v>44152</v>
      </c>
      <c r="G169" s="9">
        <v>1175</v>
      </c>
      <c r="H169" s="9"/>
      <c r="I169" s="9"/>
      <c r="J169" s="60">
        <f t="shared" si="9"/>
        <v>1175</v>
      </c>
      <c r="K169" s="74" t="s">
        <v>314</v>
      </c>
    </row>
    <row r="170" spans="2:11" x14ac:dyDescent="0.25">
      <c r="B170" s="66"/>
      <c r="C170" s="33" t="s">
        <v>119</v>
      </c>
      <c r="D170" s="7" t="s">
        <v>306</v>
      </c>
      <c r="E170" s="3" t="s">
        <v>286</v>
      </c>
      <c r="F170" s="10">
        <v>44152</v>
      </c>
      <c r="G170" s="9">
        <v>1175</v>
      </c>
      <c r="H170" s="9"/>
      <c r="I170" s="9"/>
      <c r="J170" s="60">
        <f t="shared" si="9"/>
        <v>1175</v>
      </c>
      <c r="K170" s="74" t="s">
        <v>314</v>
      </c>
    </row>
    <row r="171" spans="2:11" x14ac:dyDescent="0.25">
      <c r="B171" s="66"/>
      <c r="C171" s="33" t="s">
        <v>119</v>
      </c>
      <c r="D171" s="7" t="s">
        <v>306</v>
      </c>
      <c r="E171" s="3" t="s">
        <v>229</v>
      </c>
      <c r="F171" s="10">
        <v>44152</v>
      </c>
      <c r="G171" s="9">
        <v>1175</v>
      </c>
      <c r="H171" s="9"/>
      <c r="I171" s="9"/>
      <c r="J171" s="60">
        <f t="shared" si="9"/>
        <v>1175</v>
      </c>
      <c r="K171" s="74" t="s">
        <v>314</v>
      </c>
    </row>
    <row r="172" spans="2:11" x14ac:dyDescent="0.25">
      <c r="B172" s="66"/>
      <c r="C172" s="33" t="s">
        <v>119</v>
      </c>
      <c r="D172" s="7" t="s">
        <v>306</v>
      </c>
      <c r="E172" s="3" t="s">
        <v>230</v>
      </c>
      <c r="F172" s="10">
        <v>44152</v>
      </c>
      <c r="G172" s="9">
        <v>1175</v>
      </c>
      <c r="H172" s="9"/>
      <c r="I172" s="9"/>
      <c r="J172" s="60">
        <f t="shared" si="9"/>
        <v>1175</v>
      </c>
      <c r="K172" s="74" t="s">
        <v>314</v>
      </c>
    </row>
    <row r="173" spans="2:11" x14ac:dyDescent="0.25">
      <c r="B173" s="66"/>
      <c r="C173" s="33" t="s">
        <v>119</v>
      </c>
      <c r="D173" s="7" t="s">
        <v>305</v>
      </c>
      <c r="E173" s="3" t="s">
        <v>287</v>
      </c>
      <c r="F173" s="10">
        <v>44243</v>
      </c>
      <c r="G173" s="9">
        <v>1175</v>
      </c>
      <c r="H173" s="9"/>
      <c r="I173" s="9"/>
      <c r="J173" s="60">
        <f t="shared" si="9"/>
        <v>1175</v>
      </c>
      <c r="K173" s="74" t="s">
        <v>314</v>
      </c>
    </row>
    <row r="174" spans="2:11" x14ac:dyDescent="0.25">
      <c r="B174" s="66"/>
      <c r="C174" s="33" t="s">
        <v>119</v>
      </c>
      <c r="D174" s="7" t="s">
        <v>305</v>
      </c>
      <c r="E174" s="3" t="s">
        <v>231</v>
      </c>
      <c r="F174" s="10">
        <v>44243</v>
      </c>
      <c r="G174" s="9">
        <v>1175</v>
      </c>
      <c r="H174" s="9"/>
      <c r="I174" s="9"/>
      <c r="J174" s="60">
        <f t="shared" si="9"/>
        <v>1175</v>
      </c>
      <c r="K174" s="74" t="s">
        <v>314</v>
      </c>
    </row>
    <row r="175" spans="2:11" x14ac:dyDescent="0.25">
      <c r="B175" s="66"/>
      <c r="C175" s="33" t="s">
        <v>119</v>
      </c>
      <c r="D175" s="7" t="s">
        <v>305</v>
      </c>
      <c r="E175" s="3" t="s">
        <v>232</v>
      </c>
      <c r="F175" s="10">
        <v>44243</v>
      </c>
      <c r="G175" s="9">
        <v>1175</v>
      </c>
      <c r="H175" s="9"/>
      <c r="I175" s="9"/>
      <c r="J175" s="60">
        <f t="shared" si="9"/>
        <v>1175</v>
      </c>
      <c r="K175" s="74" t="s">
        <v>314</v>
      </c>
    </row>
    <row r="176" spans="2:11" x14ac:dyDescent="0.25">
      <c r="B176" s="66"/>
      <c r="C176" s="33" t="s">
        <v>119</v>
      </c>
      <c r="D176" s="7" t="s">
        <v>305</v>
      </c>
      <c r="E176" s="3" t="s">
        <v>233</v>
      </c>
      <c r="F176" s="10">
        <v>44243</v>
      </c>
      <c r="G176" s="9">
        <v>1175</v>
      </c>
      <c r="H176" s="9"/>
      <c r="I176" s="9"/>
      <c r="J176" s="60">
        <f t="shared" si="9"/>
        <v>1175</v>
      </c>
      <c r="K176" s="74" t="s">
        <v>314</v>
      </c>
    </row>
    <row r="177" spans="2:11" x14ac:dyDescent="0.25">
      <c r="B177" s="66"/>
      <c r="C177" s="33" t="s">
        <v>119</v>
      </c>
      <c r="D177" s="7" t="s">
        <v>305</v>
      </c>
      <c r="E177" s="3" t="s">
        <v>234</v>
      </c>
      <c r="F177" s="10">
        <v>44243</v>
      </c>
      <c r="G177" s="9">
        <v>1175</v>
      </c>
      <c r="H177" s="9"/>
      <c r="I177" s="9"/>
      <c r="J177" s="60">
        <f t="shared" si="9"/>
        <v>1175</v>
      </c>
      <c r="K177" s="74" t="s">
        <v>314</v>
      </c>
    </row>
    <row r="178" spans="2:11" x14ac:dyDescent="0.25">
      <c r="B178" s="66"/>
      <c r="C178" s="33" t="s">
        <v>119</v>
      </c>
      <c r="D178" s="7" t="s">
        <v>309</v>
      </c>
      <c r="E178" s="3" t="s">
        <v>292</v>
      </c>
      <c r="F178" s="10">
        <v>44243</v>
      </c>
      <c r="G178" s="9">
        <v>1175</v>
      </c>
      <c r="H178" s="9"/>
      <c r="I178" s="9"/>
      <c r="J178" s="60">
        <f t="shared" si="9"/>
        <v>1175</v>
      </c>
      <c r="K178" s="74" t="s">
        <v>314</v>
      </c>
    </row>
    <row r="179" spans="2:11" x14ac:dyDescent="0.25">
      <c r="B179" s="66"/>
      <c r="C179" s="33" t="s">
        <v>119</v>
      </c>
      <c r="D179" s="7" t="s">
        <v>309</v>
      </c>
      <c r="E179" s="3" t="s">
        <v>293</v>
      </c>
      <c r="F179" s="10">
        <v>44243</v>
      </c>
      <c r="G179" s="9">
        <v>1175</v>
      </c>
      <c r="H179" s="9"/>
      <c r="I179" s="9"/>
      <c r="J179" s="60">
        <f t="shared" si="9"/>
        <v>1175</v>
      </c>
      <c r="K179" s="74" t="s">
        <v>314</v>
      </c>
    </row>
    <row r="180" spans="2:11" x14ac:dyDescent="0.25">
      <c r="B180" s="66"/>
      <c r="C180" s="33" t="s">
        <v>119</v>
      </c>
      <c r="D180" s="7" t="s">
        <v>309</v>
      </c>
      <c r="E180" s="3" t="s">
        <v>294</v>
      </c>
      <c r="F180" s="10">
        <v>44243</v>
      </c>
      <c r="G180" s="9">
        <v>1175</v>
      </c>
      <c r="H180" s="9"/>
      <c r="I180" s="9"/>
      <c r="J180" s="60">
        <f t="shared" si="9"/>
        <v>1175</v>
      </c>
      <c r="K180" s="74" t="s">
        <v>314</v>
      </c>
    </row>
    <row r="181" spans="2:11" x14ac:dyDescent="0.25">
      <c r="B181" s="66"/>
      <c r="C181" s="33" t="s">
        <v>119</v>
      </c>
      <c r="D181" s="7" t="s">
        <v>309</v>
      </c>
      <c r="E181" s="3" t="s">
        <v>295</v>
      </c>
      <c r="F181" s="10">
        <v>44243</v>
      </c>
      <c r="G181" s="9">
        <v>1175</v>
      </c>
      <c r="H181" s="9"/>
      <c r="I181" s="9"/>
      <c r="J181" s="60">
        <f t="shared" si="9"/>
        <v>1175</v>
      </c>
      <c r="K181" s="74" t="s">
        <v>314</v>
      </c>
    </row>
    <row r="182" spans="2:11" x14ac:dyDescent="0.25">
      <c r="B182" s="66"/>
      <c r="C182" s="33" t="s">
        <v>119</v>
      </c>
      <c r="D182" s="7" t="s">
        <v>309</v>
      </c>
      <c r="E182" s="3" t="s">
        <v>296</v>
      </c>
      <c r="F182" s="10">
        <v>44243</v>
      </c>
      <c r="G182" s="9">
        <v>1175</v>
      </c>
      <c r="H182" s="9"/>
      <c r="I182" s="9"/>
      <c r="J182" s="60">
        <f t="shared" si="9"/>
        <v>1175</v>
      </c>
      <c r="K182" s="74" t="s">
        <v>314</v>
      </c>
    </row>
    <row r="183" spans="2:11" x14ac:dyDescent="0.25">
      <c r="B183" s="66"/>
      <c r="C183" s="33" t="s">
        <v>119</v>
      </c>
      <c r="D183" s="7" t="s">
        <v>308</v>
      </c>
      <c r="E183" s="3" t="s">
        <v>226</v>
      </c>
      <c r="F183" s="10">
        <v>44265</v>
      </c>
      <c r="G183" s="9">
        <v>1175</v>
      </c>
      <c r="H183" s="9"/>
      <c r="I183" s="9"/>
      <c r="J183" s="60">
        <f t="shared" si="9"/>
        <v>1175</v>
      </c>
      <c r="K183" s="74" t="s">
        <v>314</v>
      </c>
    </row>
    <row r="184" spans="2:11" x14ac:dyDescent="0.25">
      <c r="B184" s="66"/>
      <c r="C184" s="33" t="s">
        <v>119</v>
      </c>
      <c r="D184" s="7" t="s">
        <v>307</v>
      </c>
      <c r="E184" s="3" t="s">
        <v>235</v>
      </c>
      <c r="F184" s="10">
        <v>44266</v>
      </c>
      <c r="G184" s="9">
        <v>1175</v>
      </c>
      <c r="H184" s="9"/>
      <c r="I184" s="9"/>
      <c r="J184" s="60">
        <f t="shared" si="9"/>
        <v>1175</v>
      </c>
      <c r="K184" s="74" t="s">
        <v>314</v>
      </c>
    </row>
    <row r="185" spans="2:11" x14ac:dyDescent="0.25">
      <c r="B185" s="66"/>
      <c r="C185" s="33" t="s">
        <v>119</v>
      </c>
      <c r="D185" s="7" t="s">
        <v>307</v>
      </c>
      <c r="E185" s="3" t="s">
        <v>288</v>
      </c>
      <c r="F185" s="10">
        <v>44266</v>
      </c>
      <c r="G185" s="9">
        <v>1175</v>
      </c>
      <c r="H185" s="9"/>
      <c r="I185" s="9"/>
      <c r="J185" s="60">
        <f t="shared" si="9"/>
        <v>1175</v>
      </c>
      <c r="K185" s="74" t="s">
        <v>314</v>
      </c>
    </row>
    <row r="186" spans="2:11" x14ac:dyDescent="0.25">
      <c r="B186" s="66"/>
      <c r="C186" s="33" t="s">
        <v>119</v>
      </c>
      <c r="D186" s="7" t="s">
        <v>307</v>
      </c>
      <c r="E186" s="3" t="s">
        <v>289</v>
      </c>
      <c r="F186" s="10">
        <v>44266</v>
      </c>
      <c r="G186" s="9">
        <v>1175</v>
      </c>
      <c r="H186" s="9"/>
      <c r="I186" s="9"/>
      <c r="J186" s="60">
        <f t="shared" si="9"/>
        <v>1175</v>
      </c>
      <c r="K186" s="74" t="s">
        <v>314</v>
      </c>
    </row>
    <row r="187" spans="2:11" x14ac:dyDescent="0.25">
      <c r="B187" s="66"/>
      <c r="C187" s="33" t="s">
        <v>119</v>
      </c>
      <c r="D187" s="7" t="s">
        <v>307</v>
      </c>
      <c r="E187" s="3" t="s">
        <v>290</v>
      </c>
      <c r="F187" s="10">
        <v>44266</v>
      </c>
      <c r="G187" s="9">
        <v>1175</v>
      </c>
      <c r="H187" s="9"/>
      <c r="I187" s="9"/>
      <c r="J187" s="60">
        <f t="shared" si="9"/>
        <v>1175</v>
      </c>
      <c r="K187" s="74" t="s">
        <v>314</v>
      </c>
    </row>
    <row r="188" spans="2:11" x14ac:dyDescent="0.25">
      <c r="B188" s="66"/>
      <c r="C188" s="33" t="s">
        <v>119</v>
      </c>
      <c r="D188" s="7" t="s">
        <v>307</v>
      </c>
      <c r="E188" s="3" t="s">
        <v>291</v>
      </c>
      <c r="F188" s="10">
        <v>44266</v>
      </c>
      <c r="G188" s="9">
        <v>1175</v>
      </c>
      <c r="H188" s="9"/>
      <c r="I188" s="9"/>
      <c r="J188" s="60">
        <f t="shared" si="9"/>
        <v>1175</v>
      </c>
      <c r="K188" s="74" t="s">
        <v>314</v>
      </c>
    </row>
    <row r="189" spans="2:11" x14ac:dyDescent="0.25">
      <c r="B189" s="66"/>
      <c r="C189" s="33" t="s">
        <v>119</v>
      </c>
      <c r="D189" s="7" t="s">
        <v>308</v>
      </c>
      <c r="E189" s="3" t="s">
        <v>297</v>
      </c>
      <c r="F189" s="10">
        <v>44267</v>
      </c>
      <c r="G189" s="9">
        <v>1175</v>
      </c>
      <c r="H189" s="9"/>
      <c r="I189" s="9"/>
      <c r="J189" s="60">
        <f t="shared" si="9"/>
        <v>1175</v>
      </c>
      <c r="K189" s="74" t="s">
        <v>314</v>
      </c>
    </row>
    <row r="190" spans="2:11" x14ac:dyDescent="0.25">
      <c r="B190" s="66"/>
      <c r="C190" s="33" t="s">
        <v>119</v>
      </c>
      <c r="D190" s="7" t="s">
        <v>308</v>
      </c>
      <c r="E190" s="3" t="s">
        <v>298</v>
      </c>
      <c r="F190" s="10">
        <v>44267</v>
      </c>
      <c r="G190" s="9">
        <v>1175</v>
      </c>
      <c r="H190" s="9"/>
      <c r="I190" s="9"/>
      <c r="J190" s="60">
        <f t="shared" si="9"/>
        <v>1175</v>
      </c>
      <c r="K190" s="74" t="s">
        <v>314</v>
      </c>
    </row>
    <row r="191" spans="2:11" x14ac:dyDescent="0.25">
      <c r="B191" s="66"/>
      <c r="C191" s="33" t="s">
        <v>119</v>
      </c>
      <c r="D191" s="7" t="s">
        <v>308</v>
      </c>
      <c r="E191" s="3" t="s">
        <v>299</v>
      </c>
      <c r="F191" s="10">
        <v>44267</v>
      </c>
      <c r="G191" s="9">
        <v>1175</v>
      </c>
      <c r="H191" s="9"/>
      <c r="I191" s="9"/>
      <c r="J191" s="60">
        <f t="shared" si="9"/>
        <v>1175</v>
      </c>
      <c r="K191" s="74" t="s">
        <v>314</v>
      </c>
    </row>
    <row r="192" spans="2:11" ht="15.75" thickBot="1" x14ac:dyDescent="0.3">
      <c r="B192" s="64"/>
      <c r="C192" s="34" t="s">
        <v>119</v>
      </c>
      <c r="D192" s="39" t="s">
        <v>308</v>
      </c>
      <c r="E192" s="69" t="s">
        <v>300</v>
      </c>
      <c r="F192" s="27">
        <v>44267</v>
      </c>
      <c r="G192" s="37">
        <v>1175</v>
      </c>
      <c r="H192" s="37"/>
      <c r="I192" s="37"/>
      <c r="J192" s="61">
        <f t="shared" si="9"/>
        <v>1175</v>
      </c>
      <c r="K192" s="73" t="s">
        <v>314</v>
      </c>
    </row>
    <row r="193" spans="2:11" ht="15.75" thickBot="1" x14ac:dyDescent="0.3">
      <c r="B193" s="63">
        <v>57</v>
      </c>
      <c r="C193" s="21" t="s">
        <v>37</v>
      </c>
      <c r="D193" s="38" t="s">
        <v>36</v>
      </c>
      <c r="E193" s="22" t="s">
        <v>243</v>
      </c>
      <c r="F193" s="23">
        <v>45013</v>
      </c>
      <c r="G193" s="24">
        <v>143651.46</v>
      </c>
      <c r="H193" s="24"/>
      <c r="I193" s="24">
        <v>0</v>
      </c>
      <c r="J193" s="24">
        <f t="shared" si="9"/>
        <v>143651.46</v>
      </c>
      <c r="K193" s="74" t="s">
        <v>313</v>
      </c>
    </row>
    <row r="194" spans="2:11" ht="25.5" thickBot="1" x14ac:dyDescent="0.3">
      <c r="B194" s="63">
        <v>58</v>
      </c>
      <c r="C194" s="21" t="s">
        <v>53</v>
      </c>
      <c r="D194" s="38" t="s">
        <v>52</v>
      </c>
      <c r="E194" s="22" t="s">
        <v>244</v>
      </c>
      <c r="F194" s="23">
        <v>45015</v>
      </c>
      <c r="G194" s="24">
        <v>328293</v>
      </c>
      <c r="H194" s="24"/>
      <c r="I194" s="24">
        <v>0</v>
      </c>
      <c r="J194" s="24">
        <f t="shared" si="9"/>
        <v>328293</v>
      </c>
      <c r="K194" s="72" t="s">
        <v>313</v>
      </c>
    </row>
    <row r="195" spans="2:11" ht="15.75" thickBot="1" x14ac:dyDescent="0.3">
      <c r="B195" s="63">
        <v>59</v>
      </c>
      <c r="C195" s="40" t="s">
        <v>134</v>
      </c>
      <c r="D195" s="44" t="s">
        <v>329</v>
      </c>
      <c r="E195" s="41" t="s">
        <v>328</v>
      </c>
      <c r="F195" s="23">
        <v>44980</v>
      </c>
      <c r="G195" s="42">
        <v>1646557.84</v>
      </c>
      <c r="H195" s="24"/>
      <c r="I195" s="24"/>
      <c r="J195" s="62">
        <f t="shared" si="9"/>
        <v>1646557.84</v>
      </c>
      <c r="K195" s="76" t="s">
        <v>313</v>
      </c>
    </row>
    <row r="196" spans="2:11" ht="15.75" thickBot="1" x14ac:dyDescent="0.3">
      <c r="B196" s="63">
        <v>60</v>
      </c>
      <c r="C196" s="50" t="s">
        <v>120</v>
      </c>
      <c r="D196" s="86" t="s">
        <v>310</v>
      </c>
      <c r="E196" s="78" t="s">
        <v>311</v>
      </c>
      <c r="F196" s="87">
        <v>44293</v>
      </c>
      <c r="G196" s="51">
        <v>34879.620000000003</v>
      </c>
      <c r="H196" s="51"/>
      <c r="I196" s="51"/>
      <c r="J196" s="51">
        <f t="shared" si="9"/>
        <v>34879.620000000003</v>
      </c>
      <c r="K196" s="72" t="s">
        <v>313</v>
      </c>
    </row>
    <row r="197" spans="2:11" ht="15.75" thickBot="1" x14ac:dyDescent="0.3">
      <c r="B197" s="63">
        <v>61</v>
      </c>
      <c r="C197" s="21" t="s">
        <v>125</v>
      </c>
      <c r="D197" s="77" t="s">
        <v>352</v>
      </c>
      <c r="E197" s="23" t="s">
        <v>295</v>
      </c>
      <c r="F197" s="23">
        <v>44734</v>
      </c>
      <c r="G197" s="24">
        <v>684400</v>
      </c>
      <c r="H197" s="24"/>
      <c r="I197" s="24"/>
      <c r="J197" s="24">
        <f t="shared" si="9"/>
        <v>684400</v>
      </c>
      <c r="K197" s="71" t="s">
        <v>313</v>
      </c>
    </row>
    <row r="198" spans="2:11" ht="15.75" thickBot="1" x14ac:dyDescent="0.3">
      <c r="G198" s="88">
        <f>SUM(G11:G197)</f>
        <v>56948917.880000003</v>
      </c>
      <c r="H198" s="1"/>
      <c r="I198" s="88">
        <f>SUM(I11:I197)</f>
        <v>5299323.46</v>
      </c>
      <c r="J198" s="88">
        <f>SUM(J11:J197)</f>
        <v>51649594.420000002</v>
      </c>
      <c r="K198" s="89"/>
    </row>
    <row r="199" spans="2:11" ht="15.75" thickTop="1" x14ac:dyDescent="0.25"/>
    <row r="207" spans="2:11" x14ac:dyDescent="0.25">
      <c r="D207" s="12" t="s">
        <v>373</v>
      </c>
      <c r="F207" s="12" t="s">
        <v>374</v>
      </c>
    </row>
    <row r="208" spans="2:11" x14ac:dyDescent="0.25">
      <c r="D208" s="12" t="s">
        <v>367</v>
      </c>
      <c r="F208" s="12" t="s">
        <v>368</v>
      </c>
    </row>
    <row r="209" spans="4:6" x14ac:dyDescent="0.25">
      <c r="D209" s="12" t="s">
        <v>369</v>
      </c>
      <c r="F209" s="12" t="s">
        <v>370</v>
      </c>
    </row>
    <row r="210" spans="4:6" x14ac:dyDescent="0.25">
      <c r="D210" s="12" t="s">
        <v>371</v>
      </c>
      <c r="F210" s="12" t="s">
        <v>372</v>
      </c>
    </row>
  </sheetData>
  <sortState ref="C5:J520">
    <sortCondition ref="C5:C520"/>
  </sortState>
  <mergeCells count="5">
    <mergeCell ref="B3:L3"/>
    <mergeCell ref="B4:L4"/>
    <mergeCell ref="B5:L5"/>
    <mergeCell ref="B6:L6"/>
    <mergeCell ref="B7:L7"/>
  </mergeCells>
  <printOptions horizontalCentered="1"/>
  <pageMargins left="0.23622047244094491" right="0.23622047244094491" top="0.74803149606299213" bottom="0.74803149606299213" header="0.31496062992125984" footer="0.31496062992125984"/>
  <pageSetup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Julia Torres Lopez</dc:creator>
  <cp:lastModifiedBy>Ana Julia Torres Lopez</cp:lastModifiedBy>
  <cp:lastPrinted>2023-04-13T19:45:27Z</cp:lastPrinted>
  <dcterms:created xsi:type="dcterms:W3CDTF">2023-04-11T12:21:09Z</dcterms:created>
  <dcterms:modified xsi:type="dcterms:W3CDTF">2023-04-13T20:02:43Z</dcterms:modified>
</cp:coreProperties>
</file>