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3/Sin Firma/"/>
    </mc:Choice>
  </mc:AlternateContent>
  <xr:revisionPtr revIDLastSave="5" documentId="8_{0D95A88C-F38E-4356-98FF-225EC7257423}" xr6:coauthVersionLast="47" xr6:coauthVersionMax="47" xr10:uidLastSave="{C83993D3-426C-4F99-8F6E-60A0B81C9323}"/>
  <bookViews>
    <workbookView xWindow="2037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5" l="1"/>
  <c r="E38" i="5"/>
  <c r="E33" i="5"/>
  <c r="E34" i="5"/>
  <c r="D76" i="5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2" i="5"/>
  <c r="O109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O106" i="5"/>
  <c r="O108" i="5" s="1"/>
  <c r="O95" i="5"/>
  <c r="N94" i="5"/>
  <c r="M94" i="5"/>
  <c r="M163" i="5" s="1"/>
  <c r="L94" i="5"/>
  <c r="L163" i="5" s="1"/>
  <c r="K94" i="5"/>
  <c r="J94" i="5"/>
  <c r="I94" i="5"/>
  <c r="I163" i="5" s="1"/>
  <c r="H94" i="5"/>
  <c r="G94" i="5"/>
  <c r="G163" i="5" s="1"/>
  <c r="F94" i="5"/>
  <c r="E94" i="5"/>
  <c r="E163" i="5" s="1"/>
  <c r="D94" i="5"/>
  <c r="C94" i="5"/>
  <c r="O93" i="5"/>
  <c r="O92" i="5"/>
  <c r="O94" i="5" s="1"/>
  <c r="O89" i="5"/>
  <c r="N88" i="5"/>
  <c r="M88" i="5"/>
  <c r="L88" i="5"/>
  <c r="L162" i="5" s="1"/>
  <c r="K88" i="5"/>
  <c r="K162" i="5" s="1"/>
  <c r="J88" i="5"/>
  <c r="I88" i="5"/>
  <c r="H88" i="5"/>
  <c r="H162" i="5" s="1"/>
  <c r="G88" i="5"/>
  <c r="G162" i="5" s="1"/>
  <c r="F88" i="5"/>
  <c r="E88" i="5"/>
  <c r="D88" i="5"/>
  <c r="D162" i="5" s="1"/>
  <c r="C88" i="5"/>
  <c r="C162" i="5" s="1"/>
  <c r="O87" i="5"/>
  <c r="O86" i="5"/>
  <c r="O83" i="5"/>
  <c r="N82" i="5"/>
  <c r="N161" i="5" s="1"/>
  <c r="M82" i="5"/>
  <c r="L82" i="5"/>
  <c r="K82" i="5"/>
  <c r="K161" i="5" s="1"/>
  <c r="J82" i="5"/>
  <c r="J161" i="5" s="1"/>
  <c r="I82" i="5"/>
  <c r="H82" i="5"/>
  <c r="G82" i="5"/>
  <c r="G161" i="5" s="1"/>
  <c r="F82" i="5"/>
  <c r="F161" i="5" s="1"/>
  <c r="E82" i="5"/>
  <c r="D82" i="5"/>
  <c r="C82" i="5"/>
  <c r="O81" i="5"/>
  <c r="O80" i="5"/>
  <c r="O77" i="5"/>
  <c r="C76" i="5"/>
  <c r="O75" i="5"/>
  <c r="O74" i="5"/>
  <c r="O71" i="5"/>
  <c r="N70" i="5"/>
  <c r="N159" i="5" s="1"/>
  <c r="M70" i="5"/>
  <c r="L70" i="5"/>
  <c r="K70" i="5"/>
  <c r="J70" i="5"/>
  <c r="I70" i="5"/>
  <c r="H70" i="5"/>
  <c r="H159" i="5" s="1"/>
  <c r="G70" i="5"/>
  <c r="F70" i="5"/>
  <c r="F159" i="5" s="1"/>
  <c r="E70" i="5"/>
  <c r="D70" i="5"/>
  <c r="C70" i="5"/>
  <c r="O69" i="5"/>
  <c r="O68" i="5"/>
  <c r="O65" i="5"/>
  <c r="N64" i="5"/>
  <c r="M64" i="5"/>
  <c r="M158" i="5" s="1"/>
  <c r="L64" i="5"/>
  <c r="L158" i="5" s="1"/>
  <c r="K64" i="5"/>
  <c r="J64" i="5"/>
  <c r="I64" i="5"/>
  <c r="H64" i="5"/>
  <c r="G64" i="5"/>
  <c r="G158" i="5" s="1"/>
  <c r="F64" i="5"/>
  <c r="E64" i="5"/>
  <c r="D64" i="5"/>
  <c r="D158" i="5" s="1"/>
  <c r="C64" i="5"/>
  <c r="O63" i="5"/>
  <c r="O62" i="5"/>
  <c r="O59" i="5"/>
  <c r="N58" i="5"/>
  <c r="N157" i="5" s="1"/>
  <c r="M58" i="5"/>
  <c r="L58" i="5"/>
  <c r="L157" i="5" s="1"/>
  <c r="K58" i="5"/>
  <c r="K157" i="5" s="1"/>
  <c r="J58" i="5"/>
  <c r="I58" i="5"/>
  <c r="H58" i="5"/>
  <c r="G58" i="5"/>
  <c r="F58" i="5"/>
  <c r="F157" i="5" s="1"/>
  <c r="E58" i="5"/>
  <c r="D58" i="5"/>
  <c r="C58" i="5"/>
  <c r="O57" i="5"/>
  <c r="O56" i="5"/>
  <c r="N45" i="5"/>
  <c r="M45" i="5"/>
  <c r="M46" i="5" s="1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K46" i="5" s="1"/>
  <c r="J44" i="5"/>
  <c r="I44" i="5"/>
  <c r="I46" i="5" s="1"/>
  <c r="H44" i="5"/>
  <c r="G44" i="5"/>
  <c r="F44" i="5"/>
  <c r="E44" i="5"/>
  <c r="D44" i="5"/>
  <c r="C44" i="5"/>
  <c r="N38" i="5"/>
  <c r="N39" i="5" s="1"/>
  <c r="M38" i="5"/>
  <c r="L38" i="5"/>
  <c r="K38" i="5"/>
  <c r="J38" i="5"/>
  <c r="I38" i="5"/>
  <c r="H38" i="5"/>
  <c r="G38" i="5"/>
  <c r="F38" i="5"/>
  <c r="F39" i="5" s="1"/>
  <c r="D38" i="5"/>
  <c r="C38" i="5"/>
  <c r="N37" i="5"/>
  <c r="M37" i="5"/>
  <c r="L37" i="5"/>
  <c r="K37" i="5"/>
  <c r="K39" i="5" s="1"/>
  <c r="J37" i="5"/>
  <c r="J39" i="5" s="1"/>
  <c r="I37" i="5"/>
  <c r="H37" i="5"/>
  <c r="H39" i="5" s="1"/>
  <c r="G37" i="5"/>
  <c r="G39" i="5" s="1"/>
  <c r="F37" i="5"/>
  <c r="E39" i="5"/>
  <c r="D37" i="5"/>
  <c r="C37" i="5"/>
  <c r="N34" i="5"/>
  <c r="N35" i="5" s="1"/>
  <c r="M34" i="5"/>
  <c r="L34" i="5"/>
  <c r="K34" i="5"/>
  <c r="J34" i="5"/>
  <c r="I34" i="5"/>
  <c r="H34" i="5"/>
  <c r="G34" i="5"/>
  <c r="F34" i="5"/>
  <c r="F35" i="5" s="1"/>
  <c r="D34" i="5"/>
  <c r="C34" i="5"/>
  <c r="N33" i="5"/>
  <c r="M33" i="5"/>
  <c r="L33" i="5"/>
  <c r="L35" i="5" s="1"/>
  <c r="K33" i="5"/>
  <c r="K35" i="5" s="1"/>
  <c r="J33" i="5"/>
  <c r="J35" i="5" s="1"/>
  <c r="J40" i="5" s="1"/>
  <c r="I33" i="5"/>
  <c r="H33" i="5"/>
  <c r="G33" i="5"/>
  <c r="F33" i="5"/>
  <c r="E35" i="5"/>
  <c r="D33" i="5"/>
  <c r="C33" i="5"/>
  <c r="I157" i="5" l="1"/>
  <c r="J157" i="5"/>
  <c r="K158" i="5"/>
  <c r="L159" i="5"/>
  <c r="I161" i="5"/>
  <c r="J162" i="5"/>
  <c r="I162" i="5"/>
  <c r="M35" i="5"/>
  <c r="F46" i="5"/>
  <c r="N46" i="5"/>
  <c r="G46" i="5"/>
  <c r="M157" i="5"/>
  <c r="F158" i="5"/>
  <c r="N158" i="5"/>
  <c r="L161" i="5"/>
  <c r="M162" i="5"/>
  <c r="F163" i="5"/>
  <c r="N163" i="5"/>
  <c r="I39" i="5"/>
  <c r="L39" i="5"/>
  <c r="L40" i="5" s="1"/>
  <c r="H158" i="5"/>
  <c r="I159" i="5"/>
  <c r="G35" i="5"/>
  <c r="G40" i="5" s="1"/>
  <c r="M39" i="5"/>
  <c r="L46" i="5"/>
  <c r="H46" i="5"/>
  <c r="H157" i="5"/>
  <c r="I158" i="5"/>
  <c r="J159" i="5"/>
  <c r="H163" i="5"/>
  <c r="H35" i="5"/>
  <c r="H40" i="5" s="1"/>
  <c r="J158" i="5"/>
  <c r="K159" i="5"/>
  <c r="H161" i="5"/>
  <c r="J163" i="5"/>
  <c r="M159" i="5"/>
  <c r="K163" i="5"/>
  <c r="K40" i="5"/>
  <c r="N40" i="5"/>
  <c r="I35" i="5"/>
  <c r="G159" i="5"/>
  <c r="F40" i="5"/>
  <c r="J46" i="5"/>
  <c r="G157" i="5"/>
  <c r="M161" i="5"/>
  <c r="F162" i="5"/>
  <c r="N162" i="5"/>
  <c r="E46" i="5"/>
  <c r="E162" i="5"/>
  <c r="E158" i="5"/>
  <c r="O114" i="5"/>
  <c r="E157" i="5"/>
  <c r="E161" i="5"/>
  <c r="E159" i="5"/>
  <c r="O226" i="5"/>
  <c r="O220" i="5"/>
  <c r="B16" i="5"/>
  <c r="B21" i="5"/>
  <c r="O144" i="5"/>
  <c r="N22" i="5" s="1"/>
  <c r="O126" i="5"/>
  <c r="O120" i="5"/>
  <c r="C35" i="5"/>
  <c r="D163" i="5"/>
  <c r="C163" i="5"/>
  <c r="O138" i="5"/>
  <c r="C161" i="5"/>
  <c r="D161" i="5"/>
  <c r="C160" i="5"/>
  <c r="C159" i="5"/>
  <c r="D159" i="5"/>
  <c r="B17" i="5"/>
  <c r="C158" i="5"/>
  <c r="O38" i="5"/>
  <c r="C157" i="5"/>
  <c r="C39" i="5"/>
  <c r="O88" i="5"/>
  <c r="C46" i="5"/>
  <c r="O82" i="5"/>
  <c r="O76" i="5"/>
  <c r="O70" i="5"/>
  <c r="O64" i="5"/>
  <c r="E40" i="5"/>
  <c r="M40" i="5"/>
  <c r="B18" i="5"/>
  <c r="O37" i="5"/>
  <c r="O132" i="5"/>
  <c r="O45" i="5"/>
  <c r="O34" i="5"/>
  <c r="D157" i="5"/>
  <c r="O33" i="5"/>
  <c r="O208" i="5"/>
  <c r="B22" i="5"/>
  <c r="B20" i="5"/>
  <c r="B19" i="5"/>
  <c r="D46" i="5"/>
  <c r="D39" i="5"/>
  <c r="D35" i="5"/>
  <c r="O44" i="5"/>
  <c r="O58" i="5"/>
  <c r="O214" i="5"/>
  <c r="I40" i="5" l="1"/>
  <c r="N21" i="5"/>
  <c r="N17" i="5"/>
  <c r="E187" i="5"/>
  <c r="N20" i="5"/>
  <c r="N16" i="5"/>
  <c r="E182" i="5"/>
  <c r="E188" i="5"/>
  <c r="N19" i="5"/>
  <c r="E184" i="5"/>
  <c r="E185" i="5"/>
  <c r="C40" i="5"/>
  <c r="E186" i="5"/>
  <c r="O39" i="5"/>
  <c r="O46" i="5"/>
  <c r="N18" i="5"/>
  <c r="E183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<sst xmlns="http://schemas.openxmlformats.org/spreadsheetml/2006/main" count="486" uniqueCount="86">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</sst>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1225426</c:v>
                </c:pt>
                <c:pt idx="1">
                  <c:v>269293</c:v>
                </c:pt>
                <c:pt idx="2">
                  <c:v>2513341</c:v>
                </c:pt>
                <c:pt idx="3">
                  <c:v>53349</c:v>
                </c:pt>
                <c:pt idx="4">
                  <c:v>451347</c:v>
                </c:pt>
                <c:pt idx="5">
                  <c:v>19531</c:v>
                </c:pt>
                <c:pt idx="6">
                  <c:v>46611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Enero-Marzo Año 2023,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56896"/>
        <c:axId val="1581959072"/>
      </c:barChart>
      <c:catAx>
        <c:axId val="15819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1959072"/>
        <c:crosses val="autoZero"/>
        <c:auto val="1"/>
        <c:lblAlgn val="ctr"/>
        <c:lblOffset val="100"/>
        <c:noMultiLvlLbl val="0"/>
      </c:catAx>
      <c:valAx>
        <c:axId val="15819590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5819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2515843343144281E-2"/>
          <c:h val="0.180191298592995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Enero-Marzo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1013516</c:v>
                </c:pt>
                <c:pt idx="1">
                  <c:v>185210</c:v>
                </c:pt>
                <c:pt idx="2">
                  <c:v>1997401</c:v>
                </c:pt>
                <c:pt idx="3">
                  <c:v>152680</c:v>
                </c:pt>
                <c:pt idx="4">
                  <c:v>428974</c:v>
                </c:pt>
                <c:pt idx="5">
                  <c:v>19027</c:v>
                </c:pt>
                <c:pt idx="6">
                  <c:v>17269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Op.'!$E$181</c:f>
              <c:strCache>
                <c:ptCount val="1"/>
                <c:pt idx="0">
                  <c:v>Año 2023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1225426</c:v>
                </c:pt>
                <c:pt idx="1">
                  <c:v>269293</c:v>
                </c:pt>
                <c:pt idx="2">
                  <c:v>2513341</c:v>
                </c:pt>
                <c:pt idx="3">
                  <c:v>53349</c:v>
                </c:pt>
                <c:pt idx="4">
                  <c:v>451347</c:v>
                </c:pt>
                <c:pt idx="5">
                  <c:v>19531</c:v>
                </c:pt>
                <c:pt idx="6">
                  <c:v>46611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49968"/>
        <c:axId val="1640447248"/>
      </c:lineChart>
      <c:catAx>
        <c:axId val="164044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0447248"/>
        <c:crosses val="autoZero"/>
        <c:auto val="1"/>
        <c:lblAlgn val="ctr"/>
        <c:lblOffset val="100"/>
        <c:noMultiLvlLbl val="0"/>
      </c:catAx>
      <c:valAx>
        <c:axId val="1640447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64044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11428</c:v>
                </c:pt>
                <c:pt idx="1">
                  <c:v>1708</c:v>
                </c:pt>
                <c:pt idx="2">
                  <c:v>14575</c:v>
                </c:pt>
                <c:pt idx="3">
                  <c:v>880</c:v>
                </c:pt>
                <c:pt idx="4">
                  <c:v>3128</c:v>
                </c:pt>
                <c:pt idx="5">
                  <c:v>1737</c:v>
                </c:pt>
                <c:pt idx="6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643905</xdr:colOff>
      <xdr:row>149</xdr:row>
      <xdr:rowOff>147622</xdr:rowOff>
    </xdr:from>
    <xdr:to>
      <xdr:col>14</xdr:col>
      <xdr:colOff>316138</xdr:colOff>
      <xdr:row>174</xdr:row>
      <xdr:rowOff>146805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628127</xdr:colOff>
      <xdr:row>176</xdr:row>
      <xdr:rowOff>128663</xdr:rowOff>
    </xdr:from>
    <xdr:to>
      <xdr:col>14</xdr:col>
      <xdr:colOff>284541</xdr:colOff>
      <xdr:row>199</xdr:row>
      <xdr:rowOff>108706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Enero-Marzo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Enero-Marzo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1"/>
  <sheetViews>
    <sheetView tabSelected="1" view="pageBreakPreview" zoomScale="90" zoomScaleNormal="90" zoomScaleSheetLayoutView="90" workbookViewId="0">
      <selection activeCell="A2" sqref="A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.7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4.25" x14ac:dyDescent="0.2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+O59+O109</f>
        <v>11428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+O58+O108</f>
        <v>1225426</v>
      </c>
      <c r="O16" s="17"/>
    </row>
    <row r="17" spans="1:15" ht="14.25" x14ac:dyDescent="0.2">
      <c r="A17" s="20" t="s">
        <v>26</v>
      </c>
      <c r="B17" s="21">
        <f>+O65+O115</f>
        <v>1708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+O64+O114</f>
        <v>269293</v>
      </c>
      <c r="O17" s="17"/>
    </row>
    <row r="18" spans="1:15" ht="14.25" x14ac:dyDescent="0.2">
      <c r="A18" s="20" t="s">
        <v>27</v>
      </c>
      <c r="B18" s="21">
        <f>+O71+O121</f>
        <v>14575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+O70+O120</f>
        <v>2513341</v>
      </c>
      <c r="O18" s="17"/>
    </row>
    <row r="19" spans="1:15" ht="14.25" x14ac:dyDescent="0.2">
      <c r="A19" s="20" t="s">
        <v>28</v>
      </c>
      <c r="B19" s="21">
        <f>+O77+O127</f>
        <v>880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+O76+O126</f>
        <v>53349</v>
      </c>
      <c r="O19" s="17"/>
    </row>
    <row r="20" spans="1:15" ht="14.25" x14ac:dyDescent="0.2">
      <c r="A20" s="20" t="s">
        <v>29</v>
      </c>
      <c r="B20" s="21">
        <f>+O83+O133</f>
        <v>3128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+O82+O132</f>
        <v>451347</v>
      </c>
      <c r="O20" s="17"/>
    </row>
    <row r="21" spans="1:15" ht="14.25" x14ac:dyDescent="0.2">
      <c r="A21" s="20" t="s">
        <v>30</v>
      </c>
      <c r="B21" s="21">
        <f>+O89+O139</f>
        <v>1737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+O88+O138</f>
        <v>19531</v>
      </c>
      <c r="O21" s="17"/>
    </row>
    <row r="22" spans="1:15" ht="14.25" x14ac:dyDescent="0.2">
      <c r="A22" s="20" t="s">
        <v>31</v>
      </c>
      <c r="B22" s="21">
        <f>+O95+O145</f>
        <v>374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+O94+O144</f>
        <v>46611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8" t="s">
        <v>77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725149</v>
      </c>
      <c r="D33" s="6">
        <f>+SUM(D56,D62,D68,D74,D86,D80,D92)</f>
        <v>656311</v>
      </c>
      <c r="E33" s="6">
        <f>+SUM(E56,E62,E68,E74,E86,E80,E92)</f>
        <v>749392</v>
      </c>
      <c r="F33" s="6">
        <f t="shared" ref="E33:N34" si="0">+SUM(F56,F62,F68,F74,F86,F80,F92)</f>
        <v>0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2130852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796261</v>
      </c>
      <c r="D34" s="6">
        <f>+SUM(D57,D63,D69,D75,D87,D81,D93)</f>
        <v>676901</v>
      </c>
      <c r="E34" s="6">
        <f>+SUM(E57,E63,E69,E75,E87,E81,E93)</f>
        <v>794707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2267869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1">SUM(D33:D34)</f>
        <v>1333212</v>
      </c>
      <c r="E35" s="6">
        <f t="shared" si="1"/>
        <v>1544099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4398721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29060</v>
      </c>
      <c r="D37" s="6">
        <f t="shared" ref="D37:K37" si="2">+SUM(D106,D112,D118,D124,D130,D136,D142)</f>
        <v>30096</v>
      </c>
      <c r="E37" s="6">
        <f t="shared" ref="E37" si="3">+SUM(E106,E112,E118,E124,E130,E136,E142)</f>
        <v>29357</v>
      </c>
      <c r="F37" s="6">
        <f t="shared" si="2"/>
        <v>0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4">+SUM(L106,L112,L118,L124,L130,L136,L142)</f>
        <v>0</v>
      </c>
      <c r="M37" s="6">
        <f t="shared" si="4"/>
        <v>0</v>
      </c>
      <c r="N37" s="6">
        <f t="shared" si="4"/>
        <v>0</v>
      </c>
      <c r="O37" s="6">
        <f>SUM(C37:N37)</f>
        <v>88513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30591</v>
      </c>
      <c r="D38" s="6">
        <f t="shared" ref="D38:K38" si="5">+SUM(D107,D113,D119,D125,D131,D137,D143)</f>
        <v>29888</v>
      </c>
      <c r="E38" s="6">
        <f t="shared" ref="E38" si="6">+SUM(E107,E113,E119,E125,E131,E137,E143)</f>
        <v>31185</v>
      </c>
      <c r="F38" s="6">
        <f t="shared" si="5"/>
        <v>0</v>
      </c>
      <c r="G38" s="6">
        <f t="shared" si="5"/>
        <v>0</v>
      </c>
      <c r="H38" s="6">
        <f t="shared" si="5"/>
        <v>0</v>
      </c>
      <c r="I38" s="6">
        <f t="shared" si="5"/>
        <v>0</v>
      </c>
      <c r="J38" s="6">
        <f t="shared" si="5"/>
        <v>0</v>
      </c>
      <c r="K38" s="6">
        <f t="shared" si="5"/>
        <v>0</v>
      </c>
      <c r="L38" s="6">
        <f t="shared" si="4"/>
        <v>0</v>
      </c>
      <c r="M38" s="6">
        <f t="shared" si="4"/>
        <v>0</v>
      </c>
      <c r="N38" s="6">
        <f t="shared" si="4"/>
        <v>0</v>
      </c>
      <c r="O38" s="6">
        <f>SUM(C38:N38)</f>
        <v>91664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7">SUM(D37:D38)</f>
        <v>59984</v>
      </c>
      <c r="E39" s="6">
        <f t="shared" si="7"/>
        <v>60542</v>
      </c>
      <c r="F39" s="6">
        <f t="shared" si="7"/>
        <v>0</v>
      </c>
      <c r="G39" s="6">
        <f t="shared" si="7"/>
        <v>0</v>
      </c>
      <c r="H39" s="6">
        <f t="shared" si="7"/>
        <v>0</v>
      </c>
      <c r="I39" s="6">
        <f t="shared" si="7"/>
        <v>0</v>
      </c>
      <c r="J39" s="6">
        <f t="shared" si="7"/>
        <v>0</v>
      </c>
      <c r="K39" s="6">
        <f t="shared" si="7"/>
        <v>0</v>
      </c>
      <c r="L39" s="6">
        <f t="shared" si="7"/>
        <v>0</v>
      </c>
      <c r="M39" s="6">
        <f t="shared" si="7"/>
        <v>0</v>
      </c>
      <c r="N39" s="6">
        <f t="shared" si="7"/>
        <v>0</v>
      </c>
      <c r="O39" s="6">
        <f t="shared" si="7"/>
        <v>180177</v>
      </c>
    </row>
    <row r="40" spans="1:16" ht="15" customHeight="1" x14ac:dyDescent="0.2">
      <c r="A40" s="35" t="s">
        <v>63</v>
      </c>
      <c r="B40" s="35"/>
      <c r="C40" s="22">
        <f>+C35+C39</f>
        <v>1581061</v>
      </c>
      <c r="D40" s="22">
        <f t="shared" ref="D40:O40" si="8">+D35+D39</f>
        <v>1393196</v>
      </c>
      <c r="E40" s="22">
        <f t="shared" si="8"/>
        <v>1604641</v>
      </c>
      <c r="F40" s="22">
        <f t="shared" si="8"/>
        <v>0</v>
      </c>
      <c r="G40" s="22">
        <f t="shared" si="8"/>
        <v>0</v>
      </c>
      <c r="H40" s="22">
        <f t="shared" si="8"/>
        <v>0</v>
      </c>
      <c r="I40" s="22">
        <f t="shared" si="8"/>
        <v>0</v>
      </c>
      <c r="J40" s="22">
        <f t="shared" si="8"/>
        <v>0</v>
      </c>
      <c r="K40" s="22">
        <f t="shared" si="8"/>
        <v>0</v>
      </c>
      <c r="L40" s="22">
        <f t="shared" si="8"/>
        <v>0</v>
      </c>
      <c r="M40" s="22">
        <f t="shared" si="8"/>
        <v>0</v>
      </c>
      <c r="N40" s="22">
        <f t="shared" si="8"/>
        <v>0</v>
      </c>
      <c r="O40" s="22">
        <f t="shared" si="8"/>
        <v>4578898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10639</v>
      </c>
      <c r="D44" s="6">
        <f t="shared" ref="D44:K44" si="9">+SUM(D59,D65,D71,D77,D89,D83,D95)</f>
        <v>9272</v>
      </c>
      <c r="E44" s="6">
        <f t="shared" si="9"/>
        <v>10628</v>
      </c>
      <c r="F44" s="6">
        <f t="shared" si="9"/>
        <v>0</v>
      </c>
      <c r="G44" s="6">
        <f t="shared" si="9"/>
        <v>0</v>
      </c>
      <c r="H44" s="6">
        <f t="shared" si="9"/>
        <v>0</v>
      </c>
      <c r="I44" s="6">
        <f t="shared" si="9"/>
        <v>0</v>
      </c>
      <c r="J44" s="6">
        <f t="shared" si="9"/>
        <v>0</v>
      </c>
      <c r="K44" s="6">
        <f t="shared" si="9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30539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1208</v>
      </c>
      <c r="D45" s="6">
        <f t="shared" ref="D45:K45" si="10">+SUM(D109,D115,D121,D127,D133,D139,D145)</f>
        <v>993</v>
      </c>
      <c r="E45" s="6">
        <f t="shared" si="10"/>
        <v>1090</v>
      </c>
      <c r="F45" s="6">
        <f t="shared" si="10"/>
        <v>0</v>
      </c>
      <c r="G45" s="6">
        <f t="shared" si="10"/>
        <v>0</v>
      </c>
      <c r="H45" s="6">
        <f t="shared" si="10"/>
        <v>0</v>
      </c>
      <c r="I45" s="6">
        <f t="shared" si="10"/>
        <v>0</v>
      </c>
      <c r="J45" s="6">
        <f t="shared" si="10"/>
        <v>0</v>
      </c>
      <c r="K45" s="6">
        <f t="shared" si="10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3291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1">SUM(E44:E45)</f>
        <v>11718</v>
      </c>
      <c r="F46" s="22">
        <f t="shared" si="11"/>
        <v>0</v>
      </c>
      <c r="G46" s="22">
        <f t="shared" si="11"/>
        <v>0</v>
      </c>
      <c r="H46" s="22">
        <f t="shared" si="11"/>
        <v>0</v>
      </c>
      <c r="I46" s="22">
        <f t="shared" si="11"/>
        <v>0</v>
      </c>
      <c r="J46" s="22">
        <f t="shared" si="11"/>
        <v>0</v>
      </c>
      <c r="K46" s="22">
        <f t="shared" si="11"/>
        <v>0</v>
      </c>
      <c r="L46" s="22">
        <f t="shared" si="11"/>
        <v>0</v>
      </c>
      <c r="M46" s="22">
        <f t="shared" si="11"/>
        <v>0</v>
      </c>
      <c r="N46" s="22">
        <f t="shared" si="11"/>
        <v>0</v>
      </c>
      <c r="O46" s="22">
        <f>SUM(O44:O45)</f>
        <v>33830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34" t="s">
        <v>33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38" t="s">
        <v>78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205953</v>
      </c>
      <c r="D56" s="6">
        <v>171419</v>
      </c>
      <c r="E56" s="6">
        <v>197455</v>
      </c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574827</v>
      </c>
    </row>
    <row r="57" spans="1:16" x14ac:dyDescent="0.2">
      <c r="A57" s="31" t="s">
        <v>34</v>
      </c>
      <c r="B57" s="5" t="s">
        <v>19</v>
      </c>
      <c r="C57" s="6">
        <v>241603</v>
      </c>
      <c r="D57" s="6">
        <v>189717</v>
      </c>
      <c r="E57" s="6">
        <v>216043</v>
      </c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647363</v>
      </c>
    </row>
    <row r="58" spans="1:16" x14ac:dyDescent="0.2">
      <c r="A58" s="30" t="s">
        <v>25</v>
      </c>
      <c r="B58" s="5" t="s">
        <v>16</v>
      </c>
      <c r="C58" s="6">
        <f t="shared" ref="C58:N58" si="12">SUM(C56:C57)</f>
        <v>447556</v>
      </c>
      <c r="D58" s="6">
        <f t="shared" si="12"/>
        <v>361136</v>
      </c>
      <c r="E58" s="6">
        <f t="shared" si="12"/>
        <v>413498</v>
      </c>
      <c r="F58" s="6">
        <f t="shared" si="12"/>
        <v>0</v>
      </c>
      <c r="G58" s="6">
        <f t="shared" si="12"/>
        <v>0</v>
      </c>
      <c r="H58" s="6">
        <f t="shared" si="12"/>
        <v>0</v>
      </c>
      <c r="I58" s="6">
        <f t="shared" si="12"/>
        <v>0</v>
      </c>
      <c r="J58" s="6">
        <f t="shared" si="12"/>
        <v>0</v>
      </c>
      <c r="K58" s="6">
        <f t="shared" si="12"/>
        <v>0</v>
      </c>
      <c r="L58" s="6">
        <f t="shared" si="12"/>
        <v>0</v>
      </c>
      <c r="M58" s="6">
        <f t="shared" si="12"/>
        <v>0</v>
      </c>
      <c r="N58" s="6">
        <f t="shared" si="12"/>
        <v>0</v>
      </c>
      <c r="O58" s="6">
        <f>SUM(O56:O57)</f>
        <v>1222190</v>
      </c>
      <c r="P58" s="8"/>
    </row>
    <row r="59" spans="1:16" x14ac:dyDescent="0.2">
      <c r="A59" s="5"/>
      <c r="B59" s="5" t="s">
        <v>20</v>
      </c>
      <c r="C59" s="6">
        <v>3988</v>
      </c>
      <c r="D59" s="6">
        <v>3362</v>
      </c>
      <c r="E59" s="6">
        <v>3695</v>
      </c>
      <c r="F59" s="6"/>
      <c r="G59" s="6"/>
      <c r="H59" s="6"/>
      <c r="I59" s="6"/>
      <c r="J59" s="6"/>
      <c r="K59" s="6"/>
      <c r="L59" s="6"/>
      <c r="M59" s="6"/>
      <c r="N59" s="6"/>
      <c r="O59" s="6">
        <f>SUM(C59:N59)</f>
        <v>11045</v>
      </c>
    </row>
    <row r="60" spans="1:16" x14ac:dyDescent="0.2">
      <c r="A60" s="2"/>
      <c r="B60" s="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41133</v>
      </c>
      <c r="D62" s="6">
        <v>37753</v>
      </c>
      <c r="E62" s="6">
        <v>42630</v>
      </c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121516</v>
      </c>
    </row>
    <row r="63" spans="1:16" x14ac:dyDescent="0.2">
      <c r="A63" s="31" t="s">
        <v>35</v>
      </c>
      <c r="B63" s="5" t="s">
        <v>19</v>
      </c>
      <c r="C63" s="6">
        <v>40822</v>
      </c>
      <c r="D63" s="6">
        <v>38321</v>
      </c>
      <c r="E63" s="6">
        <v>46281</v>
      </c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125424</v>
      </c>
    </row>
    <row r="64" spans="1:16" x14ac:dyDescent="0.2">
      <c r="A64" s="30" t="s">
        <v>26</v>
      </c>
      <c r="B64" s="5" t="s">
        <v>16</v>
      </c>
      <c r="C64" s="6">
        <f>SUM(C62:C63)</f>
        <v>81955</v>
      </c>
      <c r="D64" s="6">
        <f t="shared" ref="D64:N64" si="13">SUM(D62:D63)</f>
        <v>76074</v>
      </c>
      <c r="E64" s="6">
        <f t="shared" si="13"/>
        <v>88911</v>
      </c>
      <c r="F64" s="6">
        <f t="shared" si="13"/>
        <v>0</v>
      </c>
      <c r="G64" s="6">
        <f t="shared" si="13"/>
        <v>0</v>
      </c>
      <c r="H64" s="6">
        <f t="shared" si="13"/>
        <v>0</v>
      </c>
      <c r="I64" s="6">
        <f t="shared" si="13"/>
        <v>0</v>
      </c>
      <c r="J64" s="6">
        <f t="shared" si="13"/>
        <v>0</v>
      </c>
      <c r="K64" s="6">
        <f t="shared" si="13"/>
        <v>0</v>
      </c>
      <c r="L64" s="6">
        <f t="shared" si="13"/>
        <v>0</v>
      </c>
      <c r="M64" s="6">
        <f t="shared" si="13"/>
        <v>0</v>
      </c>
      <c r="N64" s="6">
        <f t="shared" si="13"/>
        <v>0</v>
      </c>
      <c r="O64" s="6">
        <f>SUM(O62:O63)</f>
        <v>246940</v>
      </c>
    </row>
    <row r="65" spans="1:15" x14ac:dyDescent="0.2">
      <c r="A65" s="5"/>
      <c r="B65" s="5" t="s">
        <v>20</v>
      </c>
      <c r="C65" s="6">
        <v>466</v>
      </c>
      <c r="D65" s="6">
        <v>418</v>
      </c>
      <c r="E65" s="6">
        <v>516</v>
      </c>
      <c r="F65" s="6"/>
      <c r="G65" s="6"/>
      <c r="H65" s="6"/>
      <c r="I65" s="6"/>
      <c r="J65" s="6"/>
      <c r="K65" s="6"/>
      <c r="L65" s="6"/>
      <c r="M65" s="6"/>
      <c r="N65" s="6"/>
      <c r="O65" s="6">
        <f>SUM(C65:N65)</f>
        <v>1400</v>
      </c>
    </row>
    <row r="66" spans="1:15" x14ac:dyDescent="0.2">
      <c r="A66" s="2"/>
      <c r="B66" s="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384260</v>
      </c>
      <c r="D68" s="6">
        <v>366513</v>
      </c>
      <c r="E68" s="6">
        <v>415912</v>
      </c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1166685</v>
      </c>
    </row>
    <row r="69" spans="1:15" x14ac:dyDescent="0.2">
      <c r="A69" s="31" t="s">
        <v>36</v>
      </c>
      <c r="B69" s="5" t="s">
        <v>19</v>
      </c>
      <c r="C69" s="6">
        <v>408102</v>
      </c>
      <c r="D69" s="6">
        <v>364437</v>
      </c>
      <c r="E69" s="6">
        <v>428870</v>
      </c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1201409</v>
      </c>
    </row>
    <row r="70" spans="1:15" x14ac:dyDescent="0.2">
      <c r="A70" s="30" t="s">
        <v>27</v>
      </c>
      <c r="B70" s="5" t="s">
        <v>16</v>
      </c>
      <c r="C70" s="6">
        <f t="shared" ref="C70:N70" si="14">SUM(C68:C69)</f>
        <v>792362</v>
      </c>
      <c r="D70" s="6">
        <f t="shared" si="14"/>
        <v>730950</v>
      </c>
      <c r="E70" s="6">
        <f t="shared" si="14"/>
        <v>844782</v>
      </c>
      <c r="F70" s="6">
        <f t="shared" si="14"/>
        <v>0</v>
      </c>
      <c r="G70" s="6">
        <f t="shared" si="14"/>
        <v>0</v>
      </c>
      <c r="H70" s="6">
        <f t="shared" si="14"/>
        <v>0</v>
      </c>
      <c r="I70" s="6">
        <f t="shared" si="14"/>
        <v>0</v>
      </c>
      <c r="J70" s="6">
        <f t="shared" si="14"/>
        <v>0</v>
      </c>
      <c r="K70" s="6">
        <f t="shared" si="14"/>
        <v>0</v>
      </c>
      <c r="L70" s="6">
        <f t="shared" si="14"/>
        <v>0</v>
      </c>
      <c r="M70" s="6">
        <f t="shared" si="14"/>
        <v>0</v>
      </c>
      <c r="N70" s="6">
        <f t="shared" si="14"/>
        <v>0</v>
      </c>
      <c r="O70" s="6">
        <f>SUM(O68:O69)</f>
        <v>2368094</v>
      </c>
    </row>
    <row r="71" spans="1:15" x14ac:dyDescent="0.2">
      <c r="A71" s="5"/>
      <c r="B71" s="5" t="s">
        <v>20</v>
      </c>
      <c r="C71" s="6">
        <v>4552</v>
      </c>
      <c r="D71" s="6">
        <v>4147</v>
      </c>
      <c r="E71" s="6">
        <v>4834</v>
      </c>
      <c r="F71" s="6"/>
      <c r="G71" s="6"/>
      <c r="H71" s="6"/>
      <c r="I71" s="6"/>
      <c r="J71" s="6"/>
      <c r="K71" s="6"/>
      <c r="L71" s="6"/>
      <c r="M71" s="6"/>
      <c r="N71" s="6"/>
      <c r="O71" s="6">
        <f>SUM(C71:N71)</f>
        <v>13533</v>
      </c>
    </row>
    <row r="72" spans="1:15" x14ac:dyDescent="0.2">
      <c r="A72" s="2"/>
      <c r="B72" s="2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8953</v>
      </c>
      <c r="D74" s="6">
        <v>8249</v>
      </c>
      <c r="E74" s="6">
        <v>7531</v>
      </c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24733</v>
      </c>
    </row>
    <row r="75" spans="1:15" x14ac:dyDescent="0.2">
      <c r="A75" s="31" t="s">
        <v>37</v>
      </c>
      <c r="B75" s="5" t="s">
        <v>19</v>
      </c>
      <c r="C75" s="6">
        <v>9226</v>
      </c>
      <c r="D75" s="6">
        <v>8738</v>
      </c>
      <c r="E75" s="6">
        <v>8398</v>
      </c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26362</v>
      </c>
    </row>
    <row r="76" spans="1:15" x14ac:dyDescent="0.2">
      <c r="A76" s="30" t="s">
        <v>28</v>
      </c>
      <c r="B76" s="5" t="s">
        <v>16</v>
      </c>
      <c r="C76" s="6">
        <f t="shared" ref="C76:N76" si="15">SUM(C74:C75)</f>
        <v>18179</v>
      </c>
      <c r="D76" s="6">
        <f t="shared" si="15"/>
        <v>16987</v>
      </c>
      <c r="E76" s="6">
        <f t="shared" si="15"/>
        <v>15929</v>
      </c>
      <c r="F76" s="6">
        <f t="shared" si="15"/>
        <v>0</v>
      </c>
      <c r="G76" s="6">
        <f t="shared" si="15"/>
        <v>0</v>
      </c>
      <c r="H76" s="6">
        <f t="shared" si="15"/>
        <v>0</v>
      </c>
      <c r="I76" s="6">
        <f t="shared" si="15"/>
        <v>0</v>
      </c>
      <c r="J76" s="6">
        <f t="shared" si="15"/>
        <v>0</v>
      </c>
      <c r="K76" s="6">
        <f t="shared" si="15"/>
        <v>0</v>
      </c>
      <c r="L76" s="6">
        <f t="shared" si="15"/>
        <v>0</v>
      </c>
      <c r="M76" s="6">
        <f t="shared" si="15"/>
        <v>0</v>
      </c>
      <c r="N76" s="6">
        <f t="shared" si="15"/>
        <v>0</v>
      </c>
      <c r="O76" s="6">
        <f>SUM(O74:O75)</f>
        <v>51095</v>
      </c>
    </row>
    <row r="77" spans="1:15" x14ac:dyDescent="0.2">
      <c r="A77" s="5"/>
      <c r="B77" s="5" t="s">
        <v>20</v>
      </c>
      <c r="C77" s="6">
        <v>168</v>
      </c>
      <c r="D77" s="6">
        <v>155</v>
      </c>
      <c r="E77" s="6">
        <v>168</v>
      </c>
      <c r="F77" s="6"/>
      <c r="G77" s="6"/>
      <c r="H77" s="6"/>
      <c r="I77" s="6"/>
      <c r="J77" s="6"/>
      <c r="K77" s="6"/>
      <c r="L77" s="6"/>
      <c r="M77" s="6"/>
      <c r="N77" s="6"/>
      <c r="O77" s="6">
        <f>SUM(C77:N77)</f>
        <v>491</v>
      </c>
    </row>
    <row r="78" spans="1:15" x14ac:dyDescent="0.2">
      <c r="A78" s="2"/>
      <c r="B78" s="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75685</v>
      </c>
      <c r="D80" s="6">
        <v>61804</v>
      </c>
      <c r="E80" s="6">
        <v>73722</v>
      </c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211211</v>
      </c>
    </row>
    <row r="81" spans="1:15" x14ac:dyDescent="0.2">
      <c r="A81" s="31" t="s">
        <v>38</v>
      </c>
      <c r="B81" s="5" t="s">
        <v>19</v>
      </c>
      <c r="C81" s="6">
        <v>86173</v>
      </c>
      <c r="D81" s="6">
        <v>65671</v>
      </c>
      <c r="E81" s="6">
        <v>82716</v>
      </c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234560</v>
      </c>
    </row>
    <row r="82" spans="1:15" x14ac:dyDescent="0.2">
      <c r="A82" s="30" t="s">
        <v>29</v>
      </c>
      <c r="B82" s="5" t="s">
        <v>16</v>
      </c>
      <c r="C82" s="6">
        <f>SUM(C80:C81)</f>
        <v>161858</v>
      </c>
      <c r="D82" s="6">
        <f>SUM(D80:D81)</f>
        <v>127475</v>
      </c>
      <c r="E82" s="6">
        <f>SUM(E80:E81)</f>
        <v>156438</v>
      </c>
      <c r="F82" s="6">
        <f>SUM(F80:F81)</f>
        <v>0</v>
      </c>
      <c r="G82" s="6">
        <f t="shared" ref="G82:N82" si="16">SUM(G80:G81)</f>
        <v>0</v>
      </c>
      <c r="H82" s="6">
        <f t="shared" si="16"/>
        <v>0</v>
      </c>
      <c r="I82" s="6">
        <f t="shared" si="16"/>
        <v>0</v>
      </c>
      <c r="J82" s="6">
        <f t="shared" si="16"/>
        <v>0</v>
      </c>
      <c r="K82" s="6">
        <f t="shared" si="16"/>
        <v>0</v>
      </c>
      <c r="L82" s="6">
        <f t="shared" si="16"/>
        <v>0</v>
      </c>
      <c r="M82" s="6">
        <f t="shared" si="16"/>
        <v>0</v>
      </c>
      <c r="N82" s="6">
        <f t="shared" si="16"/>
        <v>0</v>
      </c>
      <c r="O82" s="6">
        <f>SUM(O80:O81)</f>
        <v>445771</v>
      </c>
    </row>
    <row r="83" spans="1:15" x14ac:dyDescent="0.2">
      <c r="A83" s="5"/>
      <c r="B83" s="5" t="s">
        <v>20</v>
      </c>
      <c r="C83" s="6">
        <v>1096</v>
      </c>
      <c r="D83" s="6">
        <v>816</v>
      </c>
      <c r="E83" s="6">
        <v>994</v>
      </c>
      <c r="F83" s="6"/>
      <c r="G83" s="6"/>
      <c r="H83" s="6"/>
      <c r="I83" s="6"/>
      <c r="J83" s="6"/>
      <c r="K83" s="6"/>
      <c r="L83" s="6"/>
      <c r="M83" s="6"/>
      <c r="N83" s="6"/>
      <c r="O83" s="6">
        <f>SUM(C83:N83)</f>
        <v>2906</v>
      </c>
    </row>
    <row r="84" spans="1:15" x14ac:dyDescent="0.2">
      <c r="A84" s="2"/>
      <c r="B84" s="2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2394</v>
      </c>
      <c r="D86" s="6">
        <v>2896</v>
      </c>
      <c r="E86" s="6">
        <v>3466</v>
      </c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8756</v>
      </c>
    </row>
    <row r="87" spans="1:15" x14ac:dyDescent="0.2">
      <c r="A87" s="31" t="s">
        <v>39</v>
      </c>
      <c r="B87" s="5" t="s">
        <v>19</v>
      </c>
      <c r="C87" s="6">
        <v>3555</v>
      </c>
      <c r="D87" s="6">
        <v>2854</v>
      </c>
      <c r="E87" s="6">
        <v>2958</v>
      </c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9367</v>
      </c>
    </row>
    <row r="88" spans="1:15" x14ac:dyDescent="0.2">
      <c r="A88" s="31" t="s">
        <v>40</v>
      </c>
      <c r="B88" s="5" t="s">
        <v>16</v>
      </c>
      <c r="C88" s="6">
        <f t="shared" ref="C88:N88" si="17">SUM(C86:C87)</f>
        <v>5949</v>
      </c>
      <c r="D88" s="6">
        <f t="shared" si="17"/>
        <v>5750</v>
      </c>
      <c r="E88" s="6">
        <f t="shared" si="17"/>
        <v>6424</v>
      </c>
      <c r="F88" s="6">
        <f t="shared" si="17"/>
        <v>0</v>
      </c>
      <c r="G88" s="6">
        <f t="shared" si="17"/>
        <v>0</v>
      </c>
      <c r="H88" s="6">
        <f t="shared" si="17"/>
        <v>0</v>
      </c>
      <c r="I88" s="6">
        <f t="shared" si="17"/>
        <v>0</v>
      </c>
      <c r="J88" s="6">
        <f t="shared" si="17"/>
        <v>0</v>
      </c>
      <c r="K88" s="6">
        <f t="shared" si="17"/>
        <v>0</v>
      </c>
      <c r="L88" s="6">
        <f t="shared" si="17"/>
        <v>0</v>
      </c>
      <c r="M88" s="6">
        <f t="shared" si="17"/>
        <v>0</v>
      </c>
      <c r="N88" s="6">
        <f t="shared" si="17"/>
        <v>0</v>
      </c>
      <c r="O88" s="6">
        <f>SUM(O86:O87)</f>
        <v>18123</v>
      </c>
    </row>
    <row r="89" spans="1:15" x14ac:dyDescent="0.2">
      <c r="A89" s="31" t="s">
        <v>30</v>
      </c>
      <c r="B89" s="5" t="s">
        <v>20</v>
      </c>
      <c r="C89" s="6">
        <v>269</v>
      </c>
      <c r="D89" s="6">
        <v>266</v>
      </c>
      <c r="E89" s="6">
        <v>297</v>
      </c>
      <c r="F89" s="6"/>
      <c r="G89" s="6"/>
      <c r="H89" s="6"/>
      <c r="I89" s="6"/>
      <c r="J89" s="6"/>
      <c r="K89" s="6"/>
      <c r="L89" s="6"/>
      <c r="M89" s="6"/>
      <c r="N89" s="6"/>
      <c r="O89" s="6">
        <f>SUM(C89:N89)</f>
        <v>832</v>
      </c>
    </row>
    <row r="90" spans="1:15" x14ac:dyDescent="0.2">
      <c r="A90" s="2"/>
      <c r="B90" s="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6771</v>
      </c>
      <c r="D92" s="6">
        <v>7677</v>
      </c>
      <c r="E92" s="6">
        <v>8676</v>
      </c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23124</v>
      </c>
    </row>
    <row r="93" spans="1:15" x14ac:dyDescent="0.2">
      <c r="A93" s="31" t="s">
        <v>41</v>
      </c>
      <c r="B93" s="5" t="s">
        <v>19</v>
      </c>
      <c r="C93" s="6">
        <v>6780</v>
      </c>
      <c r="D93" s="6">
        <v>7163</v>
      </c>
      <c r="E93" s="6">
        <v>9441</v>
      </c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23384</v>
      </c>
    </row>
    <row r="94" spans="1:15" x14ac:dyDescent="0.2">
      <c r="A94" s="31" t="s">
        <v>31</v>
      </c>
      <c r="B94" s="5" t="s">
        <v>16</v>
      </c>
      <c r="C94" s="6">
        <f t="shared" ref="C94:N94" si="18">SUM(C92:C93)</f>
        <v>13551</v>
      </c>
      <c r="D94" s="6">
        <f t="shared" si="18"/>
        <v>14840</v>
      </c>
      <c r="E94" s="6">
        <f t="shared" si="18"/>
        <v>18117</v>
      </c>
      <c r="F94" s="6">
        <f>SUM(F92:F93)</f>
        <v>0</v>
      </c>
      <c r="G94" s="6">
        <f t="shared" si="18"/>
        <v>0</v>
      </c>
      <c r="H94" s="6">
        <f t="shared" si="18"/>
        <v>0</v>
      </c>
      <c r="I94" s="6">
        <f t="shared" si="18"/>
        <v>0</v>
      </c>
      <c r="J94" s="6">
        <f t="shared" si="18"/>
        <v>0</v>
      </c>
      <c r="K94" s="6">
        <f t="shared" si="18"/>
        <v>0</v>
      </c>
      <c r="L94" s="6">
        <f t="shared" si="18"/>
        <v>0</v>
      </c>
      <c r="M94" s="6">
        <f t="shared" si="18"/>
        <v>0</v>
      </c>
      <c r="N94" s="6">
        <f t="shared" si="18"/>
        <v>0</v>
      </c>
      <c r="O94" s="6">
        <f>SUM(O92:O93)</f>
        <v>46508</v>
      </c>
    </row>
    <row r="95" spans="1:15" x14ac:dyDescent="0.2">
      <c r="A95" s="5"/>
      <c r="B95" s="5" t="s">
        <v>20</v>
      </c>
      <c r="C95" s="6">
        <v>100</v>
      </c>
      <c r="D95" s="6">
        <v>108</v>
      </c>
      <c r="E95" s="6">
        <v>124</v>
      </c>
      <c r="F95" s="6"/>
      <c r="G95" s="6"/>
      <c r="H95" s="6"/>
      <c r="I95" s="6"/>
      <c r="J95" s="6"/>
      <c r="K95" s="6"/>
      <c r="L95" s="6"/>
      <c r="M95" s="6"/>
      <c r="N95" s="6"/>
      <c r="O95" s="6">
        <f>SUM(C95:N95)</f>
        <v>332</v>
      </c>
    </row>
    <row r="96" spans="1:15" x14ac:dyDescent="0.2">
      <c r="A96" s="2"/>
      <c r="B96" s="2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6" x14ac:dyDescent="0.2">
      <c r="A98" s="2"/>
      <c r="B98" s="2"/>
      <c r="C98" s="14"/>
      <c r="D98" s="25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2" t="s">
        <v>42</v>
      </c>
    </row>
    <row r="99" spans="1:16" x14ac:dyDescent="0.2">
      <c r="A99" s="2"/>
      <c r="B99" s="2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6" x14ac:dyDescent="0.2">
      <c r="A101" s="2"/>
      <c r="B101" s="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6" ht="15.75" x14ac:dyDescent="0.2">
      <c r="A102" s="34" t="s">
        <v>43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6" x14ac:dyDescent="0.2">
      <c r="A103" s="2"/>
      <c r="B103" s="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6" x14ac:dyDescent="0.2">
      <c r="A104" s="38" t="s">
        <v>79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493</v>
      </c>
      <c r="D106" s="6">
        <v>440</v>
      </c>
      <c r="E106" s="6">
        <v>666</v>
      </c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1599</v>
      </c>
    </row>
    <row r="107" spans="1:16" ht="15" x14ac:dyDescent="0.25">
      <c r="A107" s="31" t="s">
        <v>34</v>
      </c>
      <c r="B107" s="5" t="s">
        <v>19</v>
      </c>
      <c r="C107" s="6">
        <v>543</v>
      </c>
      <c r="D107">
        <v>441</v>
      </c>
      <c r="E107" s="6">
        <v>653</v>
      </c>
      <c r="F107" s="6"/>
      <c r="G107" s="6"/>
      <c r="H107" s="6"/>
      <c r="I107" s="6"/>
      <c r="J107" s="6"/>
      <c r="K107" s="6"/>
      <c r="L107" s="6"/>
      <c r="M107" s="6"/>
      <c r="N107" s="6"/>
      <c r="O107" s="6">
        <f>SUM(C107:N107)</f>
        <v>1637</v>
      </c>
    </row>
    <row r="108" spans="1:16" x14ac:dyDescent="0.2">
      <c r="A108" s="30" t="s">
        <v>25</v>
      </c>
      <c r="B108" s="5" t="s">
        <v>16</v>
      </c>
      <c r="C108" s="6">
        <f t="shared" ref="C108:N108" si="19">SUM(C106:C107)</f>
        <v>1036</v>
      </c>
      <c r="D108" s="6">
        <f t="shared" si="19"/>
        <v>881</v>
      </c>
      <c r="E108" s="6">
        <f t="shared" si="19"/>
        <v>1319</v>
      </c>
      <c r="F108" s="6">
        <f>SUM(F106:F107)</f>
        <v>0</v>
      </c>
      <c r="G108" s="6">
        <f>SUM(G106:G107)</f>
        <v>0</v>
      </c>
      <c r="H108" s="6">
        <f t="shared" si="19"/>
        <v>0</v>
      </c>
      <c r="I108" s="6">
        <f t="shared" si="19"/>
        <v>0</v>
      </c>
      <c r="J108" s="6">
        <f t="shared" si="19"/>
        <v>0</v>
      </c>
      <c r="K108" s="6">
        <f t="shared" si="19"/>
        <v>0</v>
      </c>
      <c r="L108" s="6">
        <f t="shared" si="19"/>
        <v>0</v>
      </c>
      <c r="M108" s="6">
        <f t="shared" si="19"/>
        <v>0</v>
      </c>
      <c r="N108" s="6">
        <f t="shared" si="19"/>
        <v>0</v>
      </c>
      <c r="O108" s="6">
        <f>SUM(O106:O107)</f>
        <v>3236</v>
      </c>
      <c r="P108" s="8"/>
    </row>
    <row r="109" spans="1:16" x14ac:dyDescent="0.2">
      <c r="A109" s="5"/>
      <c r="B109" s="5" t="s">
        <v>20</v>
      </c>
      <c r="C109" s="6">
        <v>157</v>
      </c>
      <c r="D109" s="6">
        <v>107</v>
      </c>
      <c r="E109" s="6">
        <v>119</v>
      </c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383</v>
      </c>
    </row>
    <row r="110" spans="1:16" x14ac:dyDescent="0.2">
      <c r="A110" s="2"/>
      <c r="B110" s="2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4703</v>
      </c>
      <c r="D112" s="6">
        <v>3884</v>
      </c>
      <c r="E112" s="6">
        <v>2110</v>
      </c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10697</v>
      </c>
    </row>
    <row r="113" spans="1:15" x14ac:dyDescent="0.2">
      <c r="A113" s="31" t="s">
        <v>35</v>
      </c>
      <c r="B113" s="5" t="s">
        <v>19</v>
      </c>
      <c r="C113" s="6">
        <v>4591</v>
      </c>
      <c r="D113" s="6">
        <v>4026</v>
      </c>
      <c r="E113" s="6">
        <v>3039</v>
      </c>
      <c r="F113" s="6"/>
      <c r="G113" s="6"/>
      <c r="H113" s="6"/>
      <c r="I113" s="6"/>
      <c r="J113" s="6"/>
      <c r="K113" s="6"/>
      <c r="L113" s="6"/>
      <c r="M113" s="6"/>
      <c r="N113" s="6"/>
      <c r="O113" s="6">
        <f>SUM(C113:N113)</f>
        <v>11656</v>
      </c>
    </row>
    <row r="114" spans="1:15" x14ac:dyDescent="0.2">
      <c r="A114" s="30" t="s">
        <v>26</v>
      </c>
      <c r="B114" s="5" t="s">
        <v>16</v>
      </c>
      <c r="C114" s="6">
        <f t="shared" ref="C114:N114" si="20">SUM(C112:C113)</f>
        <v>9294</v>
      </c>
      <c r="D114" s="6">
        <f t="shared" si="20"/>
        <v>7910</v>
      </c>
      <c r="E114" s="6">
        <f t="shared" si="20"/>
        <v>5149</v>
      </c>
      <c r="F114" s="6">
        <f t="shared" si="20"/>
        <v>0</v>
      </c>
      <c r="G114" s="6">
        <f t="shared" si="20"/>
        <v>0</v>
      </c>
      <c r="H114" s="6">
        <f t="shared" si="20"/>
        <v>0</v>
      </c>
      <c r="I114" s="6">
        <f t="shared" si="20"/>
        <v>0</v>
      </c>
      <c r="J114" s="6">
        <f t="shared" si="20"/>
        <v>0</v>
      </c>
      <c r="K114" s="6">
        <f t="shared" si="20"/>
        <v>0</v>
      </c>
      <c r="L114" s="6">
        <f t="shared" si="20"/>
        <v>0</v>
      </c>
      <c r="M114" s="6">
        <f t="shared" si="20"/>
        <v>0</v>
      </c>
      <c r="N114" s="6">
        <f t="shared" si="20"/>
        <v>0</v>
      </c>
      <c r="O114" s="6">
        <f>SUM(O112:O113)</f>
        <v>22353</v>
      </c>
    </row>
    <row r="115" spans="1:15" x14ac:dyDescent="0.2">
      <c r="A115" s="5"/>
      <c r="B115" s="5" t="s">
        <v>20</v>
      </c>
      <c r="C115" s="6">
        <v>121</v>
      </c>
      <c r="D115" s="6">
        <v>71</v>
      </c>
      <c r="E115" s="6">
        <v>116</v>
      </c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308</v>
      </c>
    </row>
    <row r="116" spans="1:15" x14ac:dyDescent="0.2">
      <c r="A116" s="2"/>
      <c r="B116" s="2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22052</v>
      </c>
      <c r="D118" s="6">
        <v>24573</v>
      </c>
      <c r="E118" s="6">
        <v>25229</v>
      </c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71854</v>
      </c>
    </row>
    <row r="119" spans="1:15" x14ac:dyDescent="0.2">
      <c r="A119" s="31" t="s">
        <v>36</v>
      </c>
      <c r="B119" s="5" t="s">
        <v>19</v>
      </c>
      <c r="C119" s="6">
        <v>23044</v>
      </c>
      <c r="D119" s="6">
        <v>24167</v>
      </c>
      <c r="E119" s="6">
        <v>26182</v>
      </c>
      <c r="F119" s="6"/>
      <c r="G119" s="6"/>
      <c r="H119" s="6"/>
      <c r="I119" s="6"/>
      <c r="J119" s="6"/>
      <c r="K119" s="6"/>
      <c r="L119" s="6"/>
      <c r="M119" s="6"/>
      <c r="N119" s="6"/>
      <c r="O119" s="6">
        <f>SUM(C119:N119)</f>
        <v>73393</v>
      </c>
    </row>
    <row r="120" spans="1:15" x14ac:dyDescent="0.2">
      <c r="A120" s="30" t="s">
        <v>27</v>
      </c>
      <c r="B120" s="5" t="s">
        <v>16</v>
      </c>
      <c r="C120" s="6">
        <f t="shared" ref="C120:N120" si="21">SUM(C118:C119)</f>
        <v>45096</v>
      </c>
      <c r="D120" s="6">
        <f t="shared" si="21"/>
        <v>48740</v>
      </c>
      <c r="E120" s="6">
        <f t="shared" si="21"/>
        <v>51411</v>
      </c>
      <c r="F120" s="6">
        <f t="shared" si="21"/>
        <v>0</v>
      </c>
      <c r="G120" s="6">
        <f t="shared" si="21"/>
        <v>0</v>
      </c>
      <c r="H120" s="6">
        <f t="shared" si="21"/>
        <v>0</v>
      </c>
      <c r="I120" s="6">
        <f t="shared" si="21"/>
        <v>0</v>
      </c>
      <c r="J120" s="6">
        <f t="shared" si="21"/>
        <v>0</v>
      </c>
      <c r="K120" s="6">
        <f t="shared" si="21"/>
        <v>0</v>
      </c>
      <c r="L120" s="6">
        <f t="shared" si="21"/>
        <v>0</v>
      </c>
      <c r="M120" s="6">
        <f t="shared" si="21"/>
        <v>0</v>
      </c>
      <c r="N120" s="6">
        <f t="shared" si="21"/>
        <v>0</v>
      </c>
      <c r="O120" s="6">
        <f>SUM(O118:O119)</f>
        <v>145247</v>
      </c>
    </row>
    <row r="121" spans="1:15" x14ac:dyDescent="0.2">
      <c r="A121" s="5"/>
      <c r="B121" s="5" t="s">
        <v>20</v>
      </c>
      <c r="C121" s="6">
        <v>348</v>
      </c>
      <c r="D121" s="6">
        <v>319</v>
      </c>
      <c r="E121" s="6">
        <v>375</v>
      </c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1042</v>
      </c>
    </row>
    <row r="122" spans="1:15" x14ac:dyDescent="0.2">
      <c r="A122" s="2"/>
      <c r="B122" s="2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714</v>
      </c>
      <c r="D124" s="6">
        <v>205</v>
      </c>
      <c r="E124" s="6">
        <v>157</v>
      </c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1076</v>
      </c>
    </row>
    <row r="125" spans="1:15" x14ac:dyDescent="0.2">
      <c r="A125" s="31" t="s">
        <v>37</v>
      </c>
      <c r="B125" s="5" t="s">
        <v>19</v>
      </c>
      <c r="C125" s="6">
        <v>796</v>
      </c>
      <c r="D125" s="6">
        <v>206</v>
      </c>
      <c r="E125" s="6">
        <v>176</v>
      </c>
      <c r="F125" s="6"/>
      <c r="G125" s="6"/>
      <c r="H125" s="6"/>
      <c r="I125" s="6"/>
      <c r="J125" s="6"/>
      <c r="K125" s="6"/>
      <c r="L125" s="6"/>
      <c r="M125" s="6"/>
      <c r="N125" s="6"/>
      <c r="O125" s="6">
        <f>SUM(C125:N125)</f>
        <v>1178</v>
      </c>
    </row>
    <row r="126" spans="1:15" x14ac:dyDescent="0.2">
      <c r="A126" s="30" t="s">
        <v>28</v>
      </c>
      <c r="B126" s="5" t="s">
        <v>16</v>
      </c>
      <c r="C126" s="6">
        <f t="shared" ref="C126:N126" si="22">SUM(C124:C125)</f>
        <v>1510</v>
      </c>
      <c r="D126" s="6">
        <f t="shared" si="22"/>
        <v>411</v>
      </c>
      <c r="E126" s="6">
        <f t="shared" si="22"/>
        <v>333</v>
      </c>
      <c r="F126" s="6">
        <f t="shared" si="22"/>
        <v>0</v>
      </c>
      <c r="G126" s="6">
        <f t="shared" si="22"/>
        <v>0</v>
      </c>
      <c r="H126" s="6">
        <f t="shared" si="22"/>
        <v>0</v>
      </c>
      <c r="I126" s="6">
        <f t="shared" si="22"/>
        <v>0</v>
      </c>
      <c r="J126" s="6">
        <f t="shared" si="22"/>
        <v>0</v>
      </c>
      <c r="K126" s="6">
        <f t="shared" si="22"/>
        <v>0</v>
      </c>
      <c r="L126" s="6">
        <f t="shared" si="22"/>
        <v>0</v>
      </c>
      <c r="M126" s="6">
        <f t="shared" si="22"/>
        <v>0</v>
      </c>
      <c r="N126" s="6">
        <f t="shared" si="22"/>
        <v>0</v>
      </c>
      <c r="O126" s="6">
        <f>SUM(O124:O125)</f>
        <v>2254</v>
      </c>
    </row>
    <row r="127" spans="1:15" x14ac:dyDescent="0.2">
      <c r="A127" s="5"/>
      <c r="B127" s="5" t="s">
        <v>20</v>
      </c>
      <c r="C127" s="6">
        <v>167</v>
      </c>
      <c r="D127" s="6">
        <v>108</v>
      </c>
      <c r="E127" s="6">
        <v>114</v>
      </c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389</v>
      </c>
    </row>
    <row r="128" spans="1:15" x14ac:dyDescent="0.2">
      <c r="A128" s="2"/>
      <c r="B128" s="2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842</v>
      </c>
      <c r="D130" s="6">
        <v>775</v>
      </c>
      <c r="E130" s="6">
        <v>969</v>
      </c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2586</v>
      </c>
    </row>
    <row r="131" spans="1:15" x14ac:dyDescent="0.2">
      <c r="A131" s="31" t="s">
        <v>38</v>
      </c>
      <c r="B131" s="5" t="s">
        <v>19</v>
      </c>
      <c r="C131" s="6">
        <v>1257</v>
      </c>
      <c r="D131" s="6">
        <v>818</v>
      </c>
      <c r="E131" s="6">
        <v>915</v>
      </c>
      <c r="F131" s="6"/>
      <c r="G131" s="6"/>
      <c r="H131" s="6"/>
      <c r="I131" s="6"/>
      <c r="J131" s="6"/>
      <c r="K131" s="6"/>
      <c r="L131" s="6"/>
      <c r="M131" s="6"/>
      <c r="N131" s="6"/>
      <c r="O131" s="6">
        <f>SUM(C131:N131)</f>
        <v>2990</v>
      </c>
    </row>
    <row r="132" spans="1:15" x14ac:dyDescent="0.2">
      <c r="A132" s="30" t="s">
        <v>29</v>
      </c>
      <c r="B132" s="5" t="s">
        <v>16</v>
      </c>
      <c r="C132" s="6">
        <f t="shared" ref="C132:M132" si="23">SUM(C130:C131)</f>
        <v>2099</v>
      </c>
      <c r="D132" s="6">
        <f t="shared" si="23"/>
        <v>1593</v>
      </c>
      <c r="E132" s="6">
        <f t="shared" si="23"/>
        <v>1884</v>
      </c>
      <c r="F132" s="6">
        <f t="shared" si="23"/>
        <v>0</v>
      </c>
      <c r="G132" s="6">
        <f t="shared" si="23"/>
        <v>0</v>
      </c>
      <c r="H132" s="6">
        <f t="shared" si="23"/>
        <v>0</v>
      </c>
      <c r="I132" s="6">
        <f t="shared" si="23"/>
        <v>0</v>
      </c>
      <c r="J132" s="6">
        <f t="shared" si="23"/>
        <v>0</v>
      </c>
      <c r="K132" s="6">
        <f t="shared" si="23"/>
        <v>0</v>
      </c>
      <c r="L132" s="6">
        <f t="shared" si="23"/>
        <v>0</v>
      </c>
      <c r="M132" s="6">
        <f t="shared" si="23"/>
        <v>0</v>
      </c>
      <c r="N132" s="6">
        <f>SUM(N130:N131)</f>
        <v>0</v>
      </c>
      <c r="O132" s="6">
        <f>SUM(O130:O131)</f>
        <v>5576</v>
      </c>
    </row>
    <row r="133" spans="1:15" x14ac:dyDescent="0.2">
      <c r="A133" s="5"/>
      <c r="B133" s="5" t="s">
        <v>20</v>
      </c>
      <c r="C133" s="6">
        <v>88</v>
      </c>
      <c r="D133" s="6">
        <v>64</v>
      </c>
      <c r="E133" s="6">
        <v>70</v>
      </c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222</v>
      </c>
    </row>
    <row r="134" spans="1:15" x14ac:dyDescent="0.2">
      <c r="A134" s="2"/>
      <c r="B134" s="2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237</v>
      </c>
      <c r="D136" s="6">
        <v>212</v>
      </c>
      <c r="E136" s="6">
        <v>209</v>
      </c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658</v>
      </c>
    </row>
    <row r="137" spans="1:15" x14ac:dyDescent="0.2">
      <c r="A137" s="31" t="s">
        <v>39</v>
      </c>
      <c r="B137" s="5" t="s">
        <v>19</v>
      </c>
      <c r="C137" s="6">
        <v>321</v>
      </c>
      <c r="D137" s="6">
        <v>224</v>
      </c>
      <c r="E137" s="6">
        <v>205</v>
      </c>
      <c r="F137" s="6"/>
      <c r="G137" s="6"/>
      <c r="H137" s="6"/>
      <c r="I137" s="6"/>
      <c r="J137" s="6"/>
      <c r="K137" s="6"/>
      <c r="L137" s="6"/>
      <c r="M137" s="6"/>
      <c r="N137" s="6"/>
      <c r="O137" s="6">
        <f>SUM(C137:N137)</f>
        <v>750</v>
      </c>
    </row>
    <row r="138" spans="1:15" x14ac:dyDescent="0.2">
      <c r="A138" s="31" t="s">
        <v>40</v>
      </c>
      <c r="B138" s="5" t="s">
        <v>16</v>
      </c>
      <c r="C138" s="6">
        <f t="shared" ref="C138:N138" si="24">SUM(C136:C137)</f>
        <v>558</v>
      </c>
      <c r="D138" s="6">
        <f t="shared" si="24"/>
        <v>436</v>
      </c>
      <c r="E138" s="6">
        <f t="shared" si="24"/>
        <v>414</v>
      </c>
      <c r="F138" s="6">
        <f t="shared" si="24"/>
        <v>0</v>
      </c>
      <c r="G138" s="6">
        <f t="shared" si="24"/>
        <v>0</v>
      </c>
      <c r="H138" s="6">
        <f t="shared" si="24"/>
        <v>0</v>
      </c>
      <c r="I138" s="6">
        <f t="shared" si="24"/>
        <v>0</v>
      </c>
      <c r="J138" s="6">
        <f t="shared" si="24"/>
        <v>0</v>
      </c>
      <c r="K138" s="6">
        <f t="shared" si="24"/>
        <v>0</v>
      </c>
      <c r="L138" s="6">
        <f t="shared" si="24"/>
        <v>0</v>
      </c>
      <c r="M138" s="6">
        <f t="shared" si="24"/>
        <v>0</v>
      </c>
      <c r="N138" s="6">
        <f t="shared" si="24"/>
        <v>0</v>
      </c>
      <c r="O138" s="6">
        <f>SUM(O136:O137)</f>
        <v>1408</v>
      </c>
    </row>
    <row r="139" spans="1:15" x14ac:dyDescent="0.2">
      <c r="A139" s="31" t="s">
        <v>30</v>
      </c>
      <c r="B139" s="5" t="s">
        <v>20</v>
      </c>
      <c r="C139" s="6">
        <v>311</v>
      </c>
      <c r="D139" s="6">
        <v>316</v>
      </c>
      <c r="E139" s="6">
        <v>278</v>
      </c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905</v>
      </c>
    </row>
    <row r="140" spans="1:15" x14ac:dyDescent="0.2">
      <c r="A140" s="2"/>
      <c r="B140" s="2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19</v>
      </c>
      <c r="D142" s="6">
        <v>7</v>
      </c>
      <c r="E142" s="6">
        <v>17</v>
      </c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43</v>
      </c>
    </row>
    <row r="143" spans="1:15" x14ac:dyDescent="0.2">
      <c r="A143" s="31" t="s">
        <v>41</v>
      </c>
      <c r="B143" s="5" t="s">
        <v>19</v>
      </c>
      <c r="C143" s="6">
        <v>39</v>
      </c>
      <c r="D143" s="6">
        <v>6</v>
      </c>
      <c r="E143" s="6">
        <v>15</v>
      </c>
      <c r="F143" s="6"/>
      <c r="G143" s="6"/>
      <c r="H143" s="6"/>
      <c r="I143" s="6"/>
      <c r="J143" s="6"/>
      <c r="K143" s="6"/>
      <c r="L143" s="6"/>
      <c r="M143" s="6"/>
      <c r="N143" s="6"/>
      <c r="O143" s="6">
        <f>SUM(C143:N143)</f>
        <v>60</v>
      </c>
    </row>
    <row r="144" spans="1:15" x14ac:dyDescent="0.2">
      <c r="A144" s="31" t="s">
        <v>31</v>
      </c>
      <c r="B144" s="5" t="s">
        <v>16</v>
      </c>
      <c r="C144" s="6">
        <f t="shared" ref="C144:L144" si="25">SUM(C142:C143)</f>
        <v>58</v>
      </c>
      <c r="D144" s="6">
        <f t="shared" si="25"/>
        <v>13</v>
      </c>
      <c r="E144" s="6">
        <f t="shared" si="25"/>
        <v>32</v>
      </c>
      <c r="F144" s="6">
        <f t="shared" si="25"/>
        <v>0</v>
      </c>
      <c r="G144" s="6">
        <f>SUM(G142:G143)</f>
        <v>0</v>
      </c>
      <c r="H144" s="6">
        <f t="shared" si="25"/>
        <v>0</v>
      </c>
      <c r="I144" s="6">
        <f t="shared" si="25"/>
        <v>0</v>
      </c>
      <c r="J144" s="6">
        <f t="shared" si="25"/>
        <v>0</v>
      </c>
      <c r="K144" s="6">
        <f t="shared" si="25"/>
        <v>0</v>
      </c>
      <c r="L144" s="6">
        <f t="shared" si="25"/>
        <v>0</v>
      </c>
      <c r="M144" s="6">
        <f>SUM(M142:M143)</f>
        <v>0</v>
      </c>
      <c r="N144" s="6">
        <f>SUM(N142:N143)</f>
        <v>0</v>
      </c>
      <c r="O144" s="6">
        <f>SUM(O142:O143)</f>
        <v>103</v>
      </c>
    </row>
    <row r="145" spans="1:15" x14ac:dyDescent="0.2">
      <c r="A145" s="5"/>
      <c r="B145" s="5" t="s">
        <v>20</v>
      </c>
      <c r="C145" s="6">
        <v>16</v>
      </c>
      <c r="D145" s="6">
        <v>8</v>
      </c>
      <c r="E145" s="6">
        <v>18</v>
      </c>
      <c r="F145" s="6"/>
      <c r="G145" s="6"/>
      <c r="H145" s="6"/>
      <c r="I145" s="6"/>
      <c r="J145" s="6"/>
      <c r="K145" s="6"/>
      <c r="L145" s="6"/>
      <c r="M145" s="6"/>
      <c r="N145" s="6"/>
      <c r="O145" s="6">
        <f>SUM(C145:N145)</f>
        <v>42</v>
      </c>
    </row>
    <row r="146" spans="1:15" x14ac:dyDescent="0.2">
      <c r="A146" s="2"/>
      <c r="B146" s="2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">
      <c r="A147" s="1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9"/>
      <c r="M149" s="2"/>
      <c r="N149" s="2"/>
      <c r="O149" s="12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6">+C58+C108</f>
        <v>448592</v>
      </c>
      <c r="D157" s="11">
        <f t="shared" si="26"/>
        <v>362017</v>
      </c>
      <c r="E157" s="11">
        <f t="shared" si="26"/>
        <v>414817</v>
      </c>
      <c r="F157" s="11">
        <f t="shared" si="26"/>
        <v>0</v>
      </c>
      <c r="G157" s="11">
        <f t="shared" si="26"/>
        <v>0</v>
      </c>
      <c r="H157" s="11">
        <f t="shared" si="26"/>
        <v>0</v>
      </c>
      <c r="I157" s="11">
        <f t="shared" si="26"/>
        <v>0</v>
      </c>
      <c r="J157" s="11">
        <f t="shared" si="26"/>
        <v>0</v>
      </c>
      <c r="K157" s="11">
        <f t="shared" si="26"/>
        <v>0</v>
      </c>
      <c r="L157" s="11">
        <f t="shared" si="26"/>
        <v>0</v>
      </c>
      <c r="M157" s="11">
        <f t="shared" si="26"/>
        <v>0</v>
      </c>
      <c r="N157" s="11">
        <f t="shared" si="26"/>
        <v>0</v>
      </c>
      <c r="O157" s="8"/>
    </row>
    <row r="158" spans="1:15" x14ac:dyDescent="0.2">
      <c r="B158" s="9" t="s">
        <v>26</v>
      </c>
      <c r="C158" s="11">
        <f t="shared" ref="C158:N158" si="27">+C64+C114</f>
        <v>91249</v>
      </c>
      <c r="D158" s="11">
        <f t="shared" si="27"/>
        <v>83984</v>
      </c>
      <c r="E158" s="11">
        <f t="shared" si="27"/>
        <v>94060</v>
      </c>
      <c r="F158" s="11">
        <f t="shared" si="27"/>
        <v>0</v>
      </c>
      <c r="G158" s="11">
        <f t="shared" si="27"/>
        <v>0</v>
      </c>
      <c r="H158" s="11">
        <f t="shared" si="27"/>
        <v>0</v>
      </c>
      <c r="I158" s="11">
        <f t="shared" si="27"/>
        <v>0</v>
      </c>
      <c r="J158" s="11">
        <f t="shared" si="27"/>
        <v>0</v>
      </c>
      <c r="K158" s="11">
        <f t="shared" si="27"/>
        <v>0</v>
      </c>
      <c r="L158" s="11">
        <f t="shared" si="27"/>
        <v>0</v>
      </c>
      <c r="M158" s="11">
        <f t="shared" si="27"/>
        <v>0</v>
      </c>
      <c r="N158" s="11">
        <f t="shared" si="27"/>
        <v>0</v>
      </c>
      <c r="O158" s="8"/>
    </row>
    <row r="159" spans="1:15" x14ac:dyDescent="0.2">
      <c r="B159" s="9" t="s">
        <v>27</v>
      </c>
      <c r="C159" s="11">
        <f t="shared" ref="C159:N159" si="28">+C70+C120</f>
        <v>837458</v>
      </c>
      <c r="D159" s="11">
        <f t="shared" si="28"/>
        <v>779690</v>
      </c>
      <c r="E159" s="11">
        <f t="shared" si="28"/>
        <v>896193</v>
      </c>
      <c r="F159" s="11">
        <f t="shared" si="28"/>
        <v>0</v>
      </c>
      <c r="G159" s="11">
        <f t="shared" si="28"/>
        <v>0</v>
      </c>
      <c r="H159" s="11">
        <f t="shared" si="28"/>
        <v>0</v>
      </c>
      <c r="I159" s="11">
        <f t="shared" si="28"/>
        <v>0</v>
      </c>
      <c r="J159" s="11">
        <f t="shared" si="28"/>
        <v>0</v>
      </c>
      <c r="K159" s="11">
        <f t="shared" si="28"/>
        <v>0</v>
      </c>
      <c r="L159" s="11">
        <f t="shared" si="28"/>
        <v>0</v>
      </c>
      <c r="M159" s="11">
        <f t="shared" si="28"/>
        <v>0</v>
      </c>
      <c r="N159" s="11">
        <f t="shared" si="28"/>
        <v>0</v>
      </c>
      <c r="O159" s="8"/>
    </row>
    <row r="160" spans="1:15" x14ac:dyDescent="0.2">
      <c r="B160" s="9" t="s">
        <v>28</v>
      </c>
      <c r="C160" s="11">
        <f t="shared" ref="C160:N160" si="29">+C76+C126</f>
        <v>19689</v>
      </c>
      <c r="D160" s="11">
        <f t="shared" si="29"/>
        <v>17398</v>
      </c>
      <c r="E160" s="11">
        <f t="shared" si="29"/>
        <v>16262</v>
      </c>
      <c r="F160" s="11">
        <f t="shared" si="29"/>
        <v>0</v>
      </c>
      <c r="G160" s="11">
        <f t="shared" si="29"/>
        <v>0</v>
      </c>
      <c r="H160" s="11">
        <f t="shared" si="29"/>
        <v>0</v>
      </c>
      <c r="I160" s="11">
        <f t="shared" si="29"/>
        <v>0</v>
      </c>
      <c r="J160" s="11">
        <f t="shared" si="29"/>
        <v>0</v>
      </c>
      <c r="K160" s="11">
        <f t="shared" si="29"/>
        <v>0</v>
      </c>
      <c r="L160" s="11">
        <f t="shared" si="29"/>
        <v>0</v>
      </c>
      <c r="M160" s="11">
        <f t="shared" si="29"/>
        <v>0</v>
      </c>
      <c r="N160" s="11">
        <f t="shared" si="29"/>
        <v>0</v>
      </c>
      <c r="O160" s="8"/>
    </row>
    <row r="161" spans="2:15" x14ac:dyDescent="0.2">
      <c r="B161" s="9" t="s">
        <v>29</v>
      </c>
      <c r="C161" s="11">
        <f t="shared" ref="C161:N161" si="30">+C82+C132</f>
        <v>163957</v>
      </c>
      <c r="D161" s="11">
        <f t="shared" si="30"/>
        <v>129068</v>
      </c>
      <c r="E161" s="11">
        <f t="shared" si="30"/>
        <v>158322</v>
      </c>
      <c r="F161" s="11">
        <f t="shared" si="30"/>
        <v>0</v>
      </c>
      <c r="G161" s="11">
        <f t="shared" si="30"/>
        <v>0</v>
      </c>
      <c r="H161" s="11">
        <f t="shared" si="30"/>
        <v>0</v>
      </c>
      <c r="I161" s="11">
        <f t="shared" si="30"/>
        <v>0</v>
      </c>
      <c r="J161" s="11">
        <f t="shared" si="30"/>
        <v>0</v>
      </c>
      <c r="K161" s="11">
        <f t="shared" si="30"/>
        <v>0</v>
      </c>
      <c r="L161" s="11">
        <f t="shared" si="30"/>
        <v>0</v>
      </c>
      <c r="M161" s="11">
        <f t="shared" si="30"/>
        <v>0</v>
      </c>
      <c r="N161" s="11">
        <f t="shared" si="30"/>
        <v>0</v>
      </c>
      <c r="O161" s="8"/>
    </row>
    <row r="162" spans="2:15" x14ac:dyDescent="0.2">
      <c r="B162" s="9" t="s">
        <v>30</v>
      </c>
      <c r="C162" s="11">
        <f t="shared" ref="C162:N162" si="31">+C88+C138</f>
        <v>6507</v>
      </c>
      <c r="D162" s="11">
        <f t="shared" si="31"/>
        <v>6186</v>
      </c>
      <c r="E162" s="11">
        <f t="shared" si="31"/>
        <v>6838</v>
      </c>
      <c r="F162" s="11">
        <f t="shared" si="31"/>
        <v>0</v>
      </c>
      <c r="G162" s="11">
        <f t="shared" si="31"/>
        <v>0</v>
      </c>
      <c r="H162" s="11">
        <f t="shared" si="31"/>
        <v>0</v>
      </c>
      <c r="I162" s="11">
        <f t="shared" si="31"/>
        <v>0</v>
      </c>
      <c r="J162" s="11">
        <f t="shared" si="31"/>
        <v>0</v>
      </c>
      <c r="K162" s="11">
        <f t="shared" si="31"/>
        <v>0</v>
      </c>
      <c r="L162" s="11">
        <f t="shared" si="31"/>
        <v>0</v>
      </c>
      <c r="M162" s="11">
        <f t="shared" si="31"/>
        <v>0</v>
      </c>
      <c r="N162" s="11">
        <f t="shared" si="31"/>
        <v>0</v>
      </c>
      <c r="O162" s="8"/>
    </row>
    <row r="163" spans="2:15" x14ac:dyDescent="0.2">
      <c r="B163" s="9" t="s">
        <v>31</v>
      </c>
      <c r="C163" s="11">
        <f t="shared" ref="C163:N163" si="32">+C94+C144</f>
        <v>13609</v>
      </c>
      <c r="D163" s="11">
        <f t="shared" si="32"/>
        <v>14853</v>
      </c>
      <c r="E163" s="11">
        <f t="shared" si="32"/>
        <v>18149</v>
      </c>
      <c r="F163" s="11">
        <f t="shared" si="32"/>
        <v>0</v>
      </c>
      <c r="G163" s="11">
        <f t="shared" si="32"/>
        <v>0</v>
      </c>
      <c r="H163" s="11">
        <f t="shared" si="32"/>
        <v>0</v>
      </c>
      <c r="I163" s="11">
        <f t="shared" si="32"/>
        <v>0</v>
      </c>
      <c r="J163" s="11">
        <f t="shared" si="32"/>
        <v>0</v>
      </c>
      <c r="K163" s="11">
        <f t="shared" si="32"/>
        <v>0</v>
      </c>
      <c r="L163" s="11">
        <f t="shared" si="32"/>
        <v>0</v>
      </c>
      <c r="M163" s="11">
        <f t="shared" si="32"/>
        <v>0</v>
      </c>
      <c r="N163" s="11">
        <f t="shared" si="32"/>
        <v>0</v>
      </c>
      <c r="O163" s="8"/>
    </row>
    <row r="180" spans="3:15" x14ac:dyDescent="0.2">
      <c r="O180" s="28"/>
    </row>
    <row r="181" spans="3:15" x14ac:dyDescent="0.2">
      <c r="C181" s="9" t="s">
        <v>22</v>
      </c>
      <c r="D181" s="9" t="s">
        <v>76</v>
      </c>
      <c r="E181" s="9" t="s">
        <v>85</v>
      </c>
    </row>
    <row r="182" spans="3:15" x14ac:dyDescent="0.2">
      <c r="C182" s="9" t="s">
        <v>25</v>
      </c>
      <c r="D182" s="26">
        <v>1013516</v>
      </c>
      <c r="E182" s="26">
        <f>+O108+O58</f>
        <v>1225426</v>
      </c>
      <c r="H182" s="8"/>
    </row>
    <row r="183" spans="3:15" x14ac:dyDescent="0.2">
      <c r="C183" s="9" t="s">
        <v>26</v>
      </c>
      <c r="D183" s="26">
        <v>185210</v>
      </c>
      <c r="E183" s="26">
        <f>+O114+O64</f>
        <v>269293</v>
      </c>
      <c r="H183" s="8"/>
      <c r="I183" s="23"/>
    </row>
    <row r="184" spans="3:15" x14ac:dyDescent="0.2">
      <c r="C184" s="9" t="s">
        <v>27</v>
      </c>
      <c r="D184" s="26">
        <v>1997401</v>
      </c>
      <c r="E184" s="26">
        <f>+O120+O70</f>
        <v>2513341</v>
      </c>
      <c r="H184" s="8"/>
      <c r="I184" s="23"/>
    </row>
    <row r="185" spans="3:15" x14ac:dyDescent="0.2">
      <c r="C185" s="9" t="s">
        <v>28</v>
      </c>
      <c r="D185" s="26">
        <v>152680</v>
      </c>
      <c r="E185" s="26">
        <f>+O126+O76</f>
        <v>53349</v>
      </c>
      <c r="H185" s="8"/>
      <c r="I185" s="23"/>
    </row>
    <row r="186" spans="3:15" x14ac:dyDescent="0.2">
      <c r="C186" s="9" t="s">
        <v>29</v>
      </c>
      <c r="D186" s="26">
        <v>428974</v>
      </c>
      <c r="E186" s="26">
        <f>+O132+O82</f>
        <v>451347</v>
      </c>
      <c r="H186" s="8"/>
      <c r="I186" s="23"/>
    </row>
    <row r="187" spans="3:15" x14ac:dyDescent="0.2">
      <c r="C187" s="9" t="s">
        <v>30</v>
      </c>
      <c r="D187" s="26">
        <v>19027</v>
      </c>
      <c r="E187" s="26">
        <f>+O138+O88</f>
        <v>19531</v>
      </c>
      <c r="H187" s="8"/>
      <c r="I187" s="23"/>
    </row>
    <row r="188" spans="3:15" x14ac:dyDescent="0.2">
      <c r="C188" s="9" t="s">
        <v>31</v>
      </c>
      <c r="D188" s="26">
        <v>17269</v>
      </c>
      <c r="E188" s="26">
        <f>+O144+O94</f>
        <v>46611</v>
      </c>
      <c r="H188" s="8"/>
      <c r="I188" s="23"/>
    </row>
    <row r="189" spans="3:15" x14ac:dyDescent="0.2">
      <c r="D189" s="33">
        <f>SUM(D182:D188)</f>
        <v>3814077</v>
      </c>
      <c r="E189" s="33">
        <f>SUM(E182:E188)</f>
        <v>4578898</v>
      </c>
      <c r="F189" s="24">
        <f>+E189/D189-1</f>
        <v>0.20052584150765695</v>
      </c>
      <c r="I189" s="23"/>
    </row>
    <row r="202" spans="1:15" x14ac:dyDescent="0.2">
      <c r="O202" s="12" t="s">
        <v>57</v>
      </c>
    </row>
    <row r="204" spans="1:15" x14ac:dyDescent="0.2">
      <c r="A204" s="39" t="s">
        <v>80</v>
      </c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1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2144</v>
      </c>
      <c r="D206" s="10">
        <v>2090</v>
      </c>
      <c r="E206" s="10">
        <v>2240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6">
        <f>SUM(C206:N206)</f>
        <v>6474</v>
      </c>
    </row>
    <row r="207" spans="1:15" x14ac:dyDescent="0.2">
      <c r="A207" s="7" t="s">
        <v>59</v>
      </c>
      <c r="B207" s="5" t="s">
        <v>60</v>
      </c>
      <c r="C207" s="10">
        <v>2286</v>
      </c>
      <c r="D207" s="10">
        <v>2227</v>
      </c>
      <c r="E207" s="10">
        <v>2356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6869</v>
      </c>
    </row>
    <row r="208" spans="1:15" x14ac:dyDescent="0.2">
      <c r="A208" s="5"/>
      <c r="B208" s="5" t="s">
        <v>16</v>
      </c>
      <c r="C208" s="6">
        <f>SUM(C206:C207)</f>
        <v>4430</v>
      </c>
      <c r="D208" s="6">
        <f>SUM(D206:D207)</f>
        <v>4317</v>
      </c>
      <c r="E208" s="6">
        <f>SUM(E206:E207)</f>
        <v>4596</v>
      </c>
      <c r="F208" s="6">
        <f>SUM(F206:F207)</f>
        <v>0</v>
      </c>
      <c r="G208" s="6">
        <f t="shared" ref="G208:N208" si="33">SUM(G206:G207)</f>
        <v>0</v>
      </c>
      <c r="H208" s="6">
        <f t="shared" si="33"/>
        <v>0</v>
      </c>
      <c r="I208" s="6">
        <f t="shared" si="33"/>
        <v>0</v>
      </c>
      <c r="J208" s="6">
        <f t="shared" si="33"/>
        <v>0</v>
      </c>
      <c r="K208" s="6">
        <f t="shared" si="33"/>
        <v>0</v>
      </c>
      <c r="L208" s="6">
        <f t="shared" si="33"/>
        <v>0</v>
      </c>
      <c r="M208" s="6">
        <f t="shared" si="33"/>
        <v>0</v>
      </c>
      <c r="N208" s="6">
        <f t="shared" si="33"/>
        <v>0</v>
      </c>
      <c r="O208" s="6">
        <f>SUM(O206:O207)</f>
        <v>13343</v>
      </c>
    </row>
    <row r="209" spans="1:15" x14ac:dyDescent="0.2">
      <c r="O209" s="12"/>
    </row>
    <row r="210" spans="1:15" x14ac:dyDescent="0.2">
      <c r="A210" s="38" t="s">
        <v>83</v>
      </c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178</v>
      </c>
      <c r="D212" s="10">
        <v>211</v>
      </c>
      <c r="E212" s="10">
        <v>209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6">
        <f>SUM(C212:N212)</f>
        <v>598</v>
      </c>
    </row>
    <row r="213" spans="1:15" x14ac:dyDescent="0.2">
      <c r="A213" s="7" t="s">
        <v>61</v>
      </c>
      <c r="B213" s="5" t="s">
        <v>60</v>
      </c>
      <c r="C213" s="10">
        <v>171</v>
      </c>
      <c r="D213" s="10">
        <v>204</v>
      </c>
      <c r="E213" s="10">
        <v>200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575</v>
      </c>
    </row>
    <row r="214" spans="1:15" x14ac:dyDescent="0.2">
      <c r="A214" s="5"/>
      <c r="B214" s="5" t="s">
        <v>16</v>
      </c>
      <c r="C214" s="6">
        <f>SUM(C212:C213)</f>
        <v>349</v>
      </c>
      <c r="D214" s="6">
        <f>SUM(D212:D213)</f>
        <v>415</v>
      </c>
      <c r="E214" s="6">
        <f>SUM(E212:E213)</f>
        <v>409</v>
      </c>
      <c r="F214" s="6">
        <f>SUM(F212:F213)</f>
        <v>0</v>
      </c>
      <c r="G214" s="6">
        <f t="shared" ref="G214:N214" si="34">SUM(G212:G213)</f>
        <v>0</v>
      </c>
      <c r="H214" s="6">
        <f t="shared" si="34"/>
        <v>0</v>
      </c>
      <c r="I214" s="6">
        <f t="shared" si="34"/>
        <v>0</v>
      </c>
      <c r="J214" s="6">
        <f t="shared" si="34"/>
        <v>0</v>
      </c>
      <c r="K214" s="6">
        <f t="shared" si="34"/>
        <v>0</v>
      </c>
      <c r="L214" s="6">
        <f t="shared" si="34"/>
        <v>0</v>
      </c>
      <c r="M214" s="6">
        <f t="shared" si="34"/>
        <v>0</v>
      </c>
      <c r="N214" s="6">
        <f t="shared" si="34"/>
        <v>0</v>
      </c>
      <c r="O214" s="6">
        <f>SUM(O212:O213)</f>
        <v>1173</v>
      </c>
    </row>
    <row r="215" spans="1:15" x14ac:dyDescent="0.2">
      <c r="A215" s="2"/>
      <c r="B215" s="2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x14ac:dyDescent="0.2">
      <c r="A216" s="38" t="s">
        <v>82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85</v>
      </c>
      <c r="D218" s="10">
        <v>99</v>
      </c>
      <c r="E218" s="10">
        <v>113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6">
        <f>SUM(C218:N218)</f>
        <v>297</v>
      </c>
    </row>
    <row r="219" spans="1:15" x14ac:dyDescent="0.2">
      <c r="A219" s="7" t="s">
        <v>65</v>
      </c>
      <c r="B219" s="5" t="s">
        <v>60</v>
      </c>
      <c r="C219" s="10">
        <v>82</v>
      </c>
      <c r="D219" s="10">
        <v>100</v>
      </c>
      <c r="E219" s="10">
        <v>113</v>
      </c>
      <c r="F219" s="10"/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295</v>
      </c>
    </row>
    <row r="220" spans="1:15" x14ac:dyDescent="0.2">
      <c r="A220" s="7" t="s">
        <v>66</v>
      </c>
      <c r="B220" s="5" t="s">
        <v>16</v>
      </c>
      <c r="C220" s="6">
        <f>SUM(C218:C219)</f>
        <v>167</v>
      </c>
      <c r="D220" s="6">
        <f>SUM(D218:D219)</f>
        <v>199</v>
      </c>
      <c r="E220" s="6">
        <f>SUM(E218:E219)</f>
        <v>226</v>
      </c>
      <c r="F220" s="6">
        <f>SUM(F218:F219)</f>
        <v>0</v>
      </c>
      <c r="G220" s="6">
        <f t="shared" ref="G220:N220" si="35">SUM(G218:G219)</f>
        <v>0</v>
      </c>
      <c r="H220" s="6">
        <f t="shared" si="35"/>
        <v>0</v>
      </c>
      <c r="I220" s="6">
        <f t="shared" si="35"/>
        <v>0</v>
      </c>
      <c r="J220" s="6">
        <f t="shared" si="35"/>
        <v>0</v>
      </c>
      <c r="K220" s="6">
        <f t="shared" si="35"/>
        <v>0</v>
      </c>
      <c r="L220" s="6">
        <f t="shared" si="35"/>
        <v>0</v>
      </c>
      <c r="M220" s="6">
        <f t="shared" si="35"/>
        <v>0</v>
      </c>
      <c r="N220" s="6">
        <f t="shared" si="35"/>
        <v>0</v>
      </c>
      <c r="O220" s="6">
        <f>SUM(O218:O219)</f>
        <v>592</v>
      </c>
    </row>
    <row r="222" spans="1:15" x14ac:dyDescent="0.2">
      <c r="A222" s="38" t="s">
        <v>81</v>
      </c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136</v>
      </c>
      <c r="D224" s="10">
        <v>140</v>
      </c>
      <c r="E224" s="10">
        <v>178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6">
        <f>SUM(C224:N224)</f>
        <v>454</v>
      </c>
    </row>
    <row r="225" spans="1:15" x14ac:dyDescent="0.2">
      <c r="A225" s="7" t="s">
        <v>65</v>
      </c>
      <c r="B225" s="5" t="s">
        <v>60</v>
      </c>
      <c r="C225" s="10">
        <v>139</v>
      </c>
      <c r="D225" s="10">
        <v>142</v>
      </c>
      <c r="E225" s="10">
        <v>179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6">
        <f>SUM(C225:N225)</f>
        <v>460</v>
      </c>
    </row>
    <row r="226" spans="1:15" x14ac:dyDescent="0.2">
      <c r="A226" s="7" t="s">
        <v>67</v>
      </c>
      <c r="B226" s="5" t="s">
        <v>16</v>
      </c>
      <c r="C226" s="6">
        <f>SUM(C224:C225)</f>
        <v>275</v>
      </c>
      <c r="D226" s="6">
        <f>SUM(D224:D225)</f>
        <v>282</v>
      </c>
      <c r="E226" s="6">
        <f>SUM(E224:E225)</f>
        <v>357</v>
      </c>
      <c r="F226" s="6">
        <f>SUM(F224:F225)</f>
        <v>0</v>
      </c>
      <c r="G226" s="6">
        <f t="shared" ref="G226:N226" si="36">SUM(G224:G225)</f>
        <v>0</v>
      </c>
      <c r="H226" s="6">
        <f t="shared" si="36"/>
        <v>0</v>
      </c>
      <c r="I226" s="6">
        <f t="shared" si="36"/>
        <v>0</v>
      </c>
      <c r="J226" s="6">
        <f t="shared" si="36"/>
        <v>0</v>
      </c>
      <c r="K226" s="6">
        <f t="shared" si="36"/>
        <v>0</v>
      </c>
      <c r="L226" s="6">
        <f t="shared" si="36"/>
        <v>0</v>
      </c>
      <c r="M226" s="6">
        <f t="shared" si="36"/>
        <v>0</v>
      </c>
      <c r="N226" s="6">
        <f t="shared" si="36"/>
        <v>0</v>
      </c>
      <c r="O226" s="6">
        <f>SUM(O224:O225)</f>
        <v>914</v>
      </c>
    </row>
    <row r="229" spans="1:15" x14ac:dyDescent="0.2">
      <c r="A229" s="32" t="s">
        <v>69</v>
      </c>
    </row>
    <row r="230" spans="1:15" x14ac:dyDescent="0.2">
      <c r="A230" s="1" t="s">
        <v>68</v>
      </c>
    </row>
    <row r="231" spans="1:15" x14ac:dyDescent="0.2">
      <c r="A231" s="1" t="s">
        <v>70</v>
      </c>
    </row>
    <row r="232" spans="1:15" x14ac:dyDescent="0.2">
      <c r="A232" s="1" t="s">
        <v>71</v>
      </c>
    </row>
    <row r="233" spans="1:15" x14ac:dyDescent="0.2">
      <c r="A233" s="1" t="s">
        <v>72</v>
      </c>
    </row>
    <row r="234" spans="1:15" x14ac:dyDescent="0.2">
      <c r="A234" s="1" t="s">
        <v>73</v>
      </c>
    </row>
    <row r="235" spans="1:15" x14ac:dyDescent="0.2">
      <c r="A235" s="1" t="s">
        <v>74</v>
      </c>
    </row>
    <row r="236" spans="1:15" x14ac:dyDescent="0.2">
      <c r="A236" s="1" t="s">
        <v>75</v>
      </c>
      <c r="O236" s="12" t="s">
        <v>62</v>
      </c>
    </row>
    <row r="241" spans="1:1" ht="14.25" x14ac:dyDescent="0.2">
      <c r="A241" s="27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8" ma:contentTypeDescription="Crear nuevo documento." ma:contentTypeScope="" ma:versionID="fc1c23f8222e49270c030328857d7120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6c42918276c4f2aa354af78bca2b6e7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A0020F-759A-49F0-A891-6F4BE7267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http://schemas.microsoft.com/office/2006/metadata/properties"/>
    <ds:schemaRef ds:uri="http://schemas.microsoft.com/office/infopath/2007/PartnerControls"/>
    <ds:schemaRef ds:uri="8bd4247e-f80a-4d0f-bb65-3e3f252f37d7"/>
    <ds:schemaRef ds:uri="3ab2b0ee-6872-4531-81af-4e67a0a4e347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2023-04-10T16:25:41Z</cp:lastPrinted>
  <dcterms:created xsi:type="dcterms:W3CDTF">2019-02-07T13:08:48Z</dcterms:created>
  <dcterms:modified xsi:type="dcterms:W3CDTF">2023-04-10T16:27:36Z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