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Hoja1!$A$1:$H$301,Hoja1!$O$148:$O$149</definedName>
  </definedNames>
  <calcPr calcId="145621"/>
</workbook>
</file>

<file path=xl/calcChain.xml><?xml version="1.0" encoding="utf-8"?>
<calcChain xmlns="http://schemas.openxmlformats.org/spreadsheetml/2006/main">
  <c r="G274" i="1" l="1"/>
  <c r="G275" i="1"/>
  <c r="G276" i="1"/>
  <c r="G285" i="1"/>
  <c r="G286" i="1"/>
  <c r="G287" i="1"/>
  <c r="G288" i="1"/>
  <c r="G289" i="1"/>
  <c r="G290" i="1"/>
  <c r="G291" i="1"/>
  <c r="G292" i="1"/>
  <c r="G293" i="1"/>
  <c r="G284" i="1"/>
  <c r="G134" i="1"/>
  <c r="G128" i="1"/>
  <c r="G129" i="1"/>
  <c r="G130" i="1"/>
  <c r="G131" i="1"/>
  <c r="G132" i="1"/>
  <c r="G133" i="1"/>
  <c r="G127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02" i="1"/>
  <c r="G82" i="1"/>
  <c r="G83" i="1"/>
  <c r="G84" i="1"/>
  <c r="G85" i="1"/>
  <c r="G86" i="1"/>
  <c r="G87" i="1"/>
  <c r="G88" i="1"/>
  <c r="G89" i="1"/>
  <c r="G90" i="1"/>
  <c r="G81" i="1"/>
  <c r="G74" i="1"/>
  <c r="G75" i="1"/>
  <c r="G76" i="1"/>
  <c r="G77" i="1"/>
  <c r="G78" i="1"/>
  <c r="G73" i="1"/>
  <c r="G8" i="1"/>
  <c r="G7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11" i="1"/>
  <c r="G71" i="1"/>
  <c r="G72" i="1"/>
  <c r="G70" i="1"/>
  <c r="G91" i="1"/>
  <c r="G92" i="1"/>
  <c r="G93" i="1"/>
  <c r="G94" i="1"/>
  <c r="G95" i="1"/>
  <c r="G96" i="1"/>
  <c r="G97" i="1"/>
  <c r="G98" i="1"/>
  <c r="G99" i="1"/>
  <c r="G100" i="1"/>
  <c r="G101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4" i="1"/>
  <c r="G165" i="1"/>
  <c r="G166" i="1"/>
  <c r="G163" i="1"/>
  <c r="G169" i="1"/>
  <c r="G170" i="1"/>
  <c r="G171" i="1"/>
  <c r="G172" i="1"/>
  <c r="G168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74" i="1"/>
  <c r="G199" i="1"/>
  <c r="G200" i="1"/>
  <c r="G201" i="1"/>
  <c r="G198" i="1"/>
  <c r="G211" i="1"/>
  <c r="G212" i="1"/>
  <c r="G213" i="1"/>
  <c r="G210" i="1"/>
  <c r="G217" i="1"/>
  <c r="G218" i="1"/>
  <c r="G219" i="1"/>
  <c r="G220" i="1"/>
  <c r="G221" i="1"/>
  <c r="G216" i="1"/>
  <c r="G225" i="1"/>
  <c r="G226" i="1"/>
  <c r="G224" i="1"/>
  <c r="G237" i="1"/>
  <c r="G238" i="1"/>
  <c r="G239" i="1"/>
  <c r="G236" i="1"/>
  <c r="G242" i="1"/>
  <c r="G243" i="1"/>
  <c r="G241" i="1"/>
  <c r="G247" i="1"/>
  <c r="G248" i="1"/>
  <c r="G249" i="1"/>
  <c r="G250" i="1"/>
  <c r="G251" i="1"/>
  <c r="G252" i="1"/>
  <c r="G246" i="1"/>
  <c r="G282" i="1"/>
  <c r="G280" i="1"/>
  <c r="G266" i="1"/>
  <c r="G267" i="1"/>
  <c r="G268" i="1"/>
  <c r="G269" i="1"/>
  <c r="G270" i="1"/>
  <c r="G271" i="1"/>
  <c r="G272" i="1"/>
  <c r="G265" i="1"/>
  <c r="G257" i="1"/>
  <c r="G258" i="1"/>
  <c r="G259" i="1"/>
  <c r="G260" i="1"/>
  <c r="G261" i="1"/>
  <c r="G256" i="1"/>
  <c r="G205" i="1"/>
  <c r="G273" i="1"/>
  <c r="G254" i="1"/>
  <c r="G232" i="1"/>
  <c r="G262" i="1"/>
  <c r="G279" i="1"/>
  <c r="G277" i="1"/>
  <c r="G215" i="1"/>
  <c r="G263" i="1" l="1"/>
  <c r="G233" i="1"/>
  <c r="G264" i="1"/>
  <c r="G253" i="1"/>
  <c r="G235" i="1"/>
  <c r="G296" i="1"/>
  <c r="G297" i="1"/>
  <c r="G298" i="1"/>
  <c r="G295" i="1"/>
  <c r="G294" i="1"/>
  <c r="G255" i="1"/>
  <c r="G244" i="1"/>
  <c r="G240" i="1"/>
  <c r="G228" i="1"/>
  <c r="G229" i="1"/>
  <c r="G230" i="1"/>
  <c r="G231" i="1"/>
  <c r="G227" i="1"/>
  <c r="G281" i="1"/>
  <c r="G283" i="1"/>
  <c r="G278" i="1"/>
  <c r="G245" i="1"/>
  <c r="G222" i="1"/>
  <c r="G223" i="1"/>
  <c r="G209" i="1"/>
  <c r="G208" i="1"/>
  <c r="G202" i="1"/>
  <c r="G189" i="1"/>
  <c r="G190" i="1"/>
  <c r="G188" i="1"/>
  <c r="G173" i="1"/>
  <c r="G167" i="1"/>
  <c r="G162" i="1"/>
  <c r="G214" i="1"/>
  <c r="G138" i="1"/>
  <c r="G125" i="1"/>
  <c r="G124" i="1"/>
  <c r="G123" i="1"/>
  <c r="G122" i="1"/>
  <c r="G192" i="1"/>
  <c r="G193" i="1"/>
  <c r="G194" i="1"/>
  <c r="G195" i="1"/>
  <c r="G196" i="1"/>
  <c r="G197" i="1"/>
  <c r="G191" i="1"/>
  <c r="G135" i="1"/>
  <c r="G118" i="1"/>
  <c r="G121" i="1"/>
  <c r="G120" i="1"/>
  <c r="G147" i="1"/>
  <c r="G148" i="1"/>
  <c r="G67" i="1"/>
  <c r="G69" i="1"/>
  <c r="G79" i="1"/>
  <c r="G80" i="1"/>
  <c r="G10" i="1" l="1"/>
  <c r="G9" i="1"/>
  <c r="G299" i="1" l="1"/>
</calcChain>
</file>

<file path=xl/sharedStrings.xml><?xml version="1.0" encoding="utf-8"?>
<sst xmlns="http://schemas.openxmlformats.org/spreadsheetml/2006/main" count="879" uniqueCount="330">
  <si>
    <t>Fecha de Registro</t>
  </si>
  <si>
    <t xml:space="preserve">Fecha de Adquisicion </t>
  </si>
  <si>
    <t>Código Institucional</t>
  </si>
  <si>
    <t>Descripción del activo o bien</t>
  </si>
  <si>
    <t>Unidad de Medida</t>
  </si>
  <si>
    <t>Costo Unitario RD$</t>
  </si>
  <si>
    <t>Valor en RD$</t>
  </si>
  <si>
    <t>Existencia</t>
  </si>
  <si>
    <t>15121520-1163</t>
  </si>
  <si>
    <t>ACEITE LUBRICANTE 3 EN 1</t>
  </si>
  <si>
    <t>UNIDAD</t>
  </si>
  <si>
    <t>7599</t>
  </si>
  <si>
    <t>AGUA ALKALIFE TEN 1/2 LITRO (500ML) FARDO</t>
  </si>
  <si>
    <t>50202301</t>
  </si>
  <si>
    <t>AGUA DE BOTELLA FALDO DE 20/1</t>
  </si>
  <si>
    <t>5827</t>
  </si>
  <si>
    <t xml:space="preserve">ALCOHOL ISOPROFILICO 70% </t>
  </si>
  <si>
    <t>CAJA</t>
  </si>
  <si>
    <t>47121800-5</t>
  </si>
  <si>
    <t>ATOMIZADOR DE AGUA</t>
  </si>
  <si>
    <t>47131602-5451</t>
  </si>
  <si>
    <t>BRILLO VERDE CON ESPONJA SCOTT</t>
  </si>
  <si>
    <t>50201706</t>
  </si>
  <si>
    <t>CAFE (CAFE SANTO DOMINGO LB)</t>
  </si>
  <si>
    <t>LIBRAS</t>
  </si>
  <si>
    <t>7591</t>
  </si>
  <si>
    <t>CAFE CLASICO CAPSULA</t>
  </si>
  <si>
    <t>44111515-5452</t>
  </si>
  <si>
    <t>CAJA DE ARCHIVOS INACTIVO (BANKER BOX)</t>
  </si>
  <si>
    <t>44122011-14</t>
  </si>
  <si>
    <t>CARPETA DE 1" (BLANCA/AZUL)</t>
  </si>
  <si>
    <t>44122011-15</t>
  </si>
  <si>
    <t>CARPETA DE 2"</t>
  </si>
  <si>
    <t>-</t>
  </si>
  <si>
    <t>44122011-16</t>
  </si>
  <si>
    <t>CARPETA DE 3"</t>
  </si>
  <si>
    <t>44122011-17</t>
  </si>
  <si>
    <t>CARPETA DE 4"</t>
  </si>
  <si>
    <t>44122011-18</t>
  </si>
  <si>
    <t>CARPETA DE 5"</t>
  </si>
  <si>
    <t>43211700-66</t>
  </si>
  <si>
    <t>CD PRINTIABLE LSK (CON ESTUCHE)</t>
  </si>
  <si>
    <t>44121635-71</t>
  </si>
  <si>
    <t xml:space="preserve">CINTA  ADHESIVA  ANCHA </t>
  </si>
  <si>
    <t>44121635-72</t>
  </si>
  <si>
    <t>CINTA  ADHESIVA  PEQ. DE OFICINA HIGHLAND</t>
  </si>
  <si>
    <t>31201505</t>
  </si>
  <si>
    <t>CINTA ADHESIVA DE DOBLE CARAS</t>
  </si>
  <si>
    <t>44101805</t>
  </si>
  <si>
    <t>CINTAS DE CALCULADORA (CINTAS P/ MAQ. SUMADORA)</t>
  </si>
  <si>
    <t>7486</t>
  </si>
  <si>
    <t>CLIP MARIPOSA NO.1  CAJA 12/1</t>
  </si>
  <si>
    <t>44122104-4554</t>
  </si>
  <si>
    <t>CLIPS  DE CARPETA STUND PEQUENO 25MM  (CAJA 12/1)</t>
  </si>
  <si>
    <t>44122104-75</t>
  </si>
  <si>
    <t xml:space="preserve">CLIPS BILLETERO DE CARPETA STUND GRANDE 51MM (CAJA 12/1) </t>
  </si>
  <si>
    <t>44122104-6259</t>
  </si>
  <si>
    <t>CLIPS DE CARPETA STUND MEDIANO 32MM (CAJA 12/1)</t>
  </si>
  <si>
    <t>44122104-77</t>
  </si>
  <si>
    <t>CLIPS PEQUEÑOS</t>
  </si>
  <si>
    <t>47131803-78</t>
  </si>
  <si>
    <t>CLORO  (CLOROX)</t>
  </si>
  <si>
    <t>44121631-80</t>
  </si>
  <si>
    <t>47121804</t>
  </si>
  <si>
    <t>CUBOS O BALDES PARA LIMPIEZA</t>
  </si>
  <si>
    <t>7449</t>
  </si>
  <si>
    <t>DESINFECTANTE EN SPRAY  AMBIENTE Y SUPERFICIES</t>
  </si>
  <si>
    <t>47131803</t>
  </si>
  <si>
    <t>DESINFECTANTES DOMÉSTICOS (MISTOLIN)</t>
  </si>
  <si>
    <t>GAL.</t>
  </si>
  <si>
    <t>47131805-5453</t>
  </si>
  <si>
    <t>DETERGENTE (SACO DE ACE 30 LIBRAS)</t>
  </si>
  <si>
    <t>47131604</t>
  </si>
  <si>
    <t>ESCOBAS (ESCOBA C/ PALO FIBRA PLASTICA)</t>
  </si>
  <si>
    <t>39121700-103</t>
  </si>
  <si>
    <t>EXTENSION ELECTRICA 20 PIES COLOR NARANJA (VOLTECH)</t>
  </si>
  <si>
    <t>44110000-105</t>
  </si>
  <si>
    <t>FELPA  AZUL (UNI-BALL)</t>
  </si>
  <si>
    <t>44110000-106</t>
  </si>
  <si>
    <t>FELPA  NEGRA (UNI-BALL)</t>
  </si>
  <si>
    <t>44110000-107</t>
  </si>
  <si>
    <t>FELPA ROJA (UNI-BALL)</t>
  </si>
  <si>
    <t>8026</t>
  </si>
  <si>
    <t>FILTRO CAV-296</t>
  </si>
  <si>
    <t>8038</t>
  </si>
  <si>
    <t>FOLDER PARTITION 6 CARA 8 1/2  X13</t>
  </si>
  <si>
    <t>44122011-1169</t>
  </si>
  <si>
    <t>FOLDERS  8 1/2X14</t>
  </si>
  <si>
    <t>44122011-4015</t>
  </si>
  <si>
    <t>FOLDERS 5 CARAS 8 1/2 X 11</t>
  </si>
  <si>
    <t>44122011-108</t>
  </si>
  <si>
    <t xml:space="preserve">FOLDERS 8 1/2 X 11 </t>
  </si>
  <si>
    <t>44122011-109</t>
  </si>
  <si>
    <t xml:space="preserve">FOLDERS 8 1/2 X13 </t>
  </si>
  <si>
    <t>44122011-5242</t>
  </si>
  <si>
    <t>FOLDERS CON BOLSILLO</t>
  </si>
  <si>
    <t>47121701-110</t>
  </si>
  <si>
    <t>FUNDA NEGRA DE 55 GLS. (PAQ. DE 100) EXTRA FUERTE</t>
  </si>
  <si>
    <t>PAQUETE</t>
  </si>
  <si>
    <t>47121701-1172</t>
  </si>
  <si>
    <t>FUNDAS  DE 30 GLS (100/1)</t>
  </si>
  <si>
    <t>47121701-111</t>
  </si>
  <si>
    <t>FUNDAS NEGRA DE 33 GLS (PQTE DE 100) EXTRA FUERTE</t>
  </si>
  <si>
    <t>47121701-4764</t>
  </si>
  <si>
    <t>FUNDAS PLASTICA NO.50 P/ZAFACONES PEQ.</t>
  </si>
  <si>
    <t>44111521-112</t>
  </si>
  <si>
    <t xml:space="preserve">GANCHOS ACCO </t>
  </si>
  <si>
    <t>47131800-145</t>
  </si>
  <si>
    <t>GEL ANTIBACTERIAL (MANITA LIMPIA)</t>
  </si>
  <si>
    <t>44121804-113</t>
  </si>
  <si>
    <t>GOMA DE BORRAR</t>
  </si>
  <si>
    <t>44122101</t>
  </si>
  <si>
    <t>GOMAS ELÁSTICAS (BANDAS DE GOMAS)</t>
  </si>
  <si>
    <t>44121615-124</t>
  </si>
  <si>
    <t>GRAPADORA DE METAL SWINGLINE 444</t>
  </si>
  <si>
    <t>44122107</t>
  </si>
  <si>
    <t>GRAPAS (NORMALES 6MM)N SWINGLER</t>
  </si>
  <si>
    <t>46181504</t>
  </si>
  <si>
    <t>GUANTES PROTECTORES (GUANTES DE LIMPIEZA) SIZE S,M</t>
  </si>
  <si>
    <t>PARES</t>
  </si>
  <si>
    <t>14111537-1164</t>
  </si>
  <si>
    <t>HOJA DE LABELS BLANCO 9/16 X 3-7/16  PEQ.</t>
  </si>
  <si>
    <t>30102015</t>
  </si>
  <si>
    <t>HOJA DE PLATICO PARA PLATIFICADORA</t>
  </si>
  <si>
    <t>RESMA</t>
  </si>
  <si>
    <t>44121622</t>
  </si>
  <si>
    <t>HUMEDECEDORES( CERA P/CONTAR)</t>
  </si>
  <si>
    <t>47131803-128</t>
  </si>
  <si>
    <t>JABON DE MANO (LEBLANC)</t>
  </si>
  <si>
    <t>47131803-129</t>
  </si>
  <si>
    <t>JABON LIQUIDO LEBLANC  (FREGAR)</t>
  </si>
  <si>
    <t>47131501</t>
  </si>
  <si>
    <t>LANILLAS DE MICROFIBRAS (AMARILLA)</t>
  </si>
  <si>
    <t>44110000-133</t>
  </si>
  <si>
    <t>LAPICERO NEGRO (FABER CASTELL)</t>
  </si>
  <si>
    <t>44110000-132</t>
  </si>
  <si>
    <t>LAPICERO ROJO (FABER CASTELL)</t>
  </si>
  <si>
    <t>44121706-134</t>
  </si>
  <si>
    <t>LAPIZ DE CARBON (KORES)</t>
  </si>
  <si>
    <t>14111531-138</t>
  </si>
  <si>
    <t>LIBRETA RAYADA GRANDE</t>
  </si>
  <si>
    <t>14111531-139</t>
  </si>
  <si>
    <t>LIBRETA RAYADA PEQ.</t>
  </si>
  <si>
    <t>8036</t>
  </si>
  <si>
    <t>LIBROS O CUADERNOS DE REGISTRO (300 PAGS)</t>
  </si>
  <si>
    <t>47131803-141</t>
  </si>
  <si>
    <t>LIMPIA CRISTALES (MARCA MAS) GL</t>
  </si>
  <si>
    <t>44121802</t>
  </si>
  <si>
    <t>LÍQUIDO CORRECTOR (CORRECTOR POTECITO)</t>
  </si>
  <si>
    <t>44121802-01</t>
  </si>
  <si>
    <t>LIQUIDO CORRECTOR TIPO LAPIZ</t>
  </si>
  <si>
    <t>7457</t>
  </si>
  <si>
    <t>MANITAS LIMPIA 8 ONZAS</t>
  </si>
  <si>
    <t>44121708-146</t>
  </si>
  <si>
    <t>MARCADOR COLORES VARIADOS</t>
  </si>
  <si>
    <t>44121708-147</t>
  </si>
  <si>
    <t>MARCADOR DE PIZARRA</t>
  </si>
  <si>
    <t>44121708-331</t>
  </si>
  <si>
    <t>MARCADOR SHARPIE AZUL</t>
  </si>
  <si>
    <t>44121708-330</t>
  </si>
  <si>
    <t>MARCADOR SHARPIE NEGRO</t>
  </si>
  <si>
    <t>7448</t>
  </si>
  <si>
    <t>MASCARILLA QUIRURGICA</t>
  </si>
  <si>
    <t>47131618</t>
  </si>
  <si>
    <t>MOPAS HÚMEDAS (SUAPER #32)</t>
  </si>
  <si>
    <t>14111525-314</t>
  </si>
  <si>
    <t>PAPEL BOND  8 1/2 X 11</t>
  </si>
  <si>
    <t>14111525-316</t>
  </si>
  <si>
    <t>PAPEL BOND 8 1/2 X 13</t>
  </si>
  <si>
    <t>14111525-317</t>
  </si>
  <si>
    <t>PAPEL BOND 8 1/2 X 14</t>
  </si>
  <si>
    <t>14111525-1081</t>
  </si>
  <si>
    <t xml:space="preserve">PAPEL BOND HILO PAN DE ORO 8 1/2  X 11 CREMA </t>
  </si>
  <si>
    <t>14111525-321</t>
  </si>
  <si>
    <t>PAPEL BOND TIMBRADO/COLOR 8 1/2 X 11</t>
  </si>
  <si>
    <t>14111525-322</t>
  </si>
  <si>
    <t>PAPEL BOND TIMBRADO/COLOR/HILO 8 1/2 X 11</t>
  </si>
  <si>
    <t>14111525-337</t>
  </si>
  <si>
    <t>PAPEL CREMA 8/2 X 11 EN HILO IVORY</t>
  </si>
  <si>
    <t>14111537</t>
  </si>
  <si>
    <t>PAPEL DE ETIQUETAS 2 X4  (LABEL GDES 10/1)</t>
  </si>
  <si>
    <t>14111704-158</t>
  </si>
  <si>
    <t xml:space="preserve">PAPEL DE MANOS  SCOTT 6/1 </t>
  </si>
  <si>
    <t>14111704</t>
  </si>
  <si>
    <t>PAPEL HIGIÉNICO (PAPEL DE BAÑO 12/1)</t>
  </si>
  <si>
    <t>14111515</t>
  </si>
  <si>
    <t>PAPEL PARA CALCULADORAS O CAJAS REGISTRADORAS</t>
  </si>
  <si>
    <t>ROLLO</t>
  </si>
  <si>
    <t>52121602-187</t>
  </si>
  <si>
    <t xml:space="preserve">PAPEL TIPO TOALLA </t>
  </si>
  <si>
    <t>44122000-163</t>
  </si>
  <si>
    <t xml:space="preserve">PENDAFLEX 8 1/2 X 13 </t>
  </si>
  <si>
    <t>44122000-164</t>
  </si>
  <si>
    <t xml:space="preserve">PENDAFLEX 8 1/2 X11 </t>
  </si>
  <si>
    <t>15121520-165</t>
  </si>
  <si>
    <t>PENETRANTE WD-40 (12OZ)</t>
  </si>
  <si>
    <t>44120000-166</t>
  </si>
  <si>
    <t>PERFORADORA 2 HOYOS</t>
  </si>
  <si>
    <t>44120000-167</t>
  </si>
  <si>
    <t>PERFORADORA 3 HOYOS</t>
  </si>
  <si>
    <t>47130000-168</t>
  </si>
  <si>
    <t>PIEDRA AMBIENTADORA DE BAÑO</t>
  </si>
  <si>
    <t>47131805-174</t>
  </si>
  <si>
    <t xml:space="preserve">PINA ESPUMA WEST </t>
  </si>
  <si>
    <t>44122104-178</t>
  </si>
  <si>
    <t>PORTA CLIPS</t>
  </si>
  <si>
    <t>44110000-177</t>
  </si>
  <si>
    <t xml:space="preserve">PORTA LAPIZ </t>
  </si>
  <si>
    <t>44122002</t>
  </si>
  <si>
    <t>PROTECTORES DE HOJAS  TRANSPARENTE 100/1</t>
  </si>
  <si>
    <t>47131601</t>
  </si>
  <si>
    <t>RECOGEDORES (PALA RECOGEDORA DE BASURA)</t>
  </si>
  <si>
    <t>47131812</t>
  </si>
  <si>
    <t>REFRESCANTE DE AIRE (AMBIENTADORES EN SPRAY)</t>
  </si>
  <si>
    <t>44121600-179</t>
  </si>
  <si>
    <t xml:space="preserve">REGLAS 12 PULG </t>
  </si>
  <si>
    <t>39121700-180</t>
  </si>
  <si>
    <t>REGLETA ELECTRICA (GENERAL ELECTRIC)</t>
  </si>
  <si>
    <t>44121708-181</t>
  </si>
  <si>
    <t>RESALTADORES  (COLORES VARIADOS)</t>
  </si>
  <si>
    <t>44121619</t>
  </si>
  <si>
    <t>SACAPUNTAS (SENCILLO)</t>
  </si>
  <si>
    <t>44122011-185</t>
  </si>
  <si>
    <t>SEPARADORES DE CARPETA PAQUETE DE  (5/1)</t>
  </si>
  <si>
    <t>52121602</t>
  </si>
  <si>
    <t>SERVILLETAS (FINA SENCILLA PQTE 400/1) SCOTT</t>
  </si>
  <si>
    <t>8015</t>
  </si>
  <si>
    <t>SOBRE BLANCO TIMBRADO 8 1/2 X 17</t>
  </si>
  <si>
    <t>44121506-188</t>
  </si>
  <si>
    <t>SOBRE EN BLANCO (TIPO CARTA)</t>
  </si>
  <si>
    <t>44121506-189</t>
  </si>
  <si>
    <t>SOBRE MANILA 8 1/2 X 11</t>
  </si>
  <si>
    <t>44121506-190</t>
  </si>
  <si>
    <t>SOBRE MANILA 8 1/2 X 13</t>
  </si>
  <si>
    <t>7249</t>
  </si>
  <si>
    <t>SOBRE TIMBRADO 8.5 X 11 BLANCO TIMBRADO</t>
  </si>
  <si>
    <t>7250</t>
  </si>
  <si>
    <t>SOBRE TIMBRADO 8.5 X 13 BLANCO TIMBRADO</t>
  </si>
  <si>
    <t>44121506-192</t>
  </si>
  <si>
    <t>SOBRES TIMBRADO A COLOR (TIPO CARTA)</t>
  </si>
  <si>
    <t>44122025</t>
  </si>
  <si>
    <t>TAPAS DE ENCUADERNADORA O ACCESORIOS</t>
  </si>
  <si>
    <t>44121618</t>
  </si>
  <si>
    <t>TIJERAS</t>
  </si>
  <si>
    <t>44103111-200</t>
  </si>
  <si>
    <t>TINTA  AZUL EN ROLL-ON</t>
  </si>
  <si>
    <t>44103111-1839</t>
  </si>
  <si>
    <t>TINTA ROLL-ON NEGRA</t>
  </si>
  <si>
    <t>44121631-275</t>
  </si>
  <si>
    <t>UHU EN GEL (60 ML)</t>
  </si>
  <si>
    <t>44121631-276</t>
  </si>
  <si>
    <t>UHU EN PASTA  (40 GRAMOS)</t>
  </si>
  <si>
    <t>44121613</t>
  </si>
  <si>
    <t>UÑAS (SACAGRAPAS)</t>
  </si>
  <si>
    <t>47121702-339</t>
  </si>
  <si>
    <t>ZAFACONES CON TAPA PEQ.</t>
  </si>
  <si>
    <t>47121702-279</t>
  </si>
  <si>
    <t>ZAFACONES MEDIANO (5 GLS)</t>
  </si>
  <si>
    <t>44122106</t>
  </si>
  <si>
    <t>CHINCHETAS Y TACHUELAS</t>
  </si>
  <si>
    <t>43211700-90</t>
  </si>
  <si>
    <t>DVD  PRINTIABLE LSK (CON ESTUCHE)</t>
  </si>
  <si>
    <t>43211700-88</t>
  </si>
  <si>
    <t>DVD CON ESTUCHE DE TAPA DURA TRANSPARENTE (VERBATIN)</t>
  </si>
  <si>
    <t>8033</t>
  </si>
  <si>
    <t>FUNDA NEGRA 17 X22 (PEQUEÑA)</t>
  </si>
  <si>
    <t>14111525-324</t>
  </si>
  <si>
    <t>PAPEL EN HILO BLANCO 8 1/2 X11</t>
  </si>
  <si>
    <t>26111702-169</t>
  </si>
  <si>
    <t>PILA 9 VOLTIOS  DURACELL CUADRADA</t>
  </si>
  <si>
    <t>26111702-170</t>
  </si>
  <si>
    <t>PILA DOBLE AA DURACELL</t>
  </si>
  <si>
    <t>26111702-171</t>
  </si>
  <si>
    <t>PILA MEDIANAS TIPO "C" DURACELL</t>
  </si>
  <si>
    <t>26111702-172</t>
  </si>
  <si>
    <t>PILA TIPO "D" DURACELL</t>
  </si>
  <si>
    <t>26111702-173</t>
  </si>
  <si>
    <t>PILA TRIPLE AAA DURACELL</t>
  </si>
  <si>
    <t>187</t>
  </si>
  <si>
    <t>44111521</t>
  </si>
  <si>
    <t>SUJETA PAPELES (TABLILLA DE APUNTES)</t>
  </si>
  <si>
    <t>12164504-6</t>
  </si>
  <si>
    <t>AZUCAR CREMA PAQ.  10/1</t>
  </si>
  <si>
    <t>47131602-10</t>
  </si>
  <si>
    <t>BRILLO VERDE SCOTT</t>
  </si>
  <si>
    <t>124</t>
  </si>
  <si>
    <t>44110000-131</t>
  </si>
  <si>
    <t xml:space="preserve">LIMPIA CRISTALES SPRAY </t>
  </si>
  <si>
    <t>39121700-144</t>
  </si>
  <si>
    <t>LONA PLASTICAS AZUL 20 X 30</t>
  </si>
  <si>
    <t>1455</t>
  </si>
  <si>
    <t>LONAS (GRANDE AZULES 30 X 40 BEST VALUE)</t>
  </si>
  <si>
    <t>5777</t>
  </si>
  <si>
    <t>MASCARILLA KN-95 CON LOGO DE IDAC</t>
  </si>
  <si>
    <t>UHU EN GEL  (50 ML )</t>
  </si>
  <si>
    <t>RESPONSABLE:</t>
  </si>
  <si>
    <t xml:space="preserve">BELIS CALCAÑO PORTORREAL </t>
  </si>
  <si>
    <t>ENC. ALMACEN Y SUMINISTRO</t>
  </si>
  <si>
    <t xml:space="preserve">                                                                                INSTITUTO DOMINICANO DE AVIACION CIVIL, IDAC</t>
  </si>
  <si>
    <t xml:space="preserve">                                                                                  INVENTARIO DE ALMACEN Y SUMINSTRO, TRIMESTRE OCTUBRE-DICIEMBRE 2022</t>
  </si>
  <si>
    <t>LIMPIA CRISTALES (MARCA MAS) SPRAY</t>
  </si>
  <si>
    <t>ZAFACONES PLASTICO (11GLS)</t>
  </si>
  <si>
    <t>ZAFACONES PLATICO (5 GLS)</t>
  </si>
  <si>
    <t>ZAFACONES PLATICO (8 GLS)</t>
  </si>
  <si>
    <t>AZUCAR BLANCA PAQ.  10/1</t>
  </si>
  <si>
    <t>SERVILLETA TIPO TOALLA  DE COCINA (UND.)</t>
  </si>
  <si>
    <t>DESINFECTANTES DOMÉSTICOS (LIQUIDO)</t>
  </si>
  <si>
    <t>CARPETA DE 5" (BLANCA/AZUL)</t>
  </si>
  <si>
    <t xml:space="preserve">LAPIZ DE CARBON </t>
  </si>
  <si>
    <t xml:space="preserve">PEGAMENTO INSTANTANEO (COQUI) </t>
  </si>
  <si>
    <t xml:space="preserve">PILA DOBLE AA </t>
  </si>
  <si>
    <t xml:space="preserve">PILA TIPO "D" </t>
  </si>
  <si>
    <t xml:space="preserve">PILA MEDIANAS TIPO "C" </t>
  </si>
  <si>
    <t xml:space="preserve">PILA TRIPLE AAA </t>
  </si>
  <si>
    <t>DISPENSADOR DE CINTA ADHESIVA</t>
  </si>
  <si>
    <t>FOLDERS COLORES VARIADOS 8 1/2 X 11</t>
  </si>
  <si>
    <t>LAPICERO VERDE</t>
  </si>
  <si>
    <t>POST- IT 3X5</t>
  </si>
  <si>
    <t>POST- IT 4X4</t>
  </si>
  <si>
    <t>FOLDER ROJO 8½ X11</t>
  </si>
  <si>
    <t>MARCADOR PERMANENTE FINO NEGRO</t>
  </si>
  <si>
    <t>CARPETA DE 2" BLANCA</t>
  </si>
  <si>
    <t>PILA 9 VOLTIOS   CUADRADA</t>
  </si>
  <si>
    <t>MARCADOR DE PIZARRA NO PERMANENTE</t>
  </si>
  <si>
    <t>TINTA  NEGRO PARA SELLO</t>
  </si>
  <si>
    <t>FOLDERS MANILA  8 1/2X11</t>
  </si>
  <si>
    <t>LIBRETA RAYADA CON LOGO</t>
  </si>
  <si>
    <t>FARDO</t>
  </si>
  <si>
    <t xml:space="preserve">PINA ESPUMA </t>
  </si>
  <si>
    <t>LAPICERO AZUL 12/1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</si>
</sst>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.5"/>
      <color indexed="8"/>
      <name val="MS Sans Serif"/>
      <family val="2"/>
    </font>
    <font>
      <b/>
      <sz val="8"/>
      <color indexed="12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.5"/>
      <name val="MS Sans Serif"/>
      <family val="2"/>
    </font>
    <font>
      <b/>
      <sz val="8"/>
      <name val="MS Sans Serif"/>
      <family val="2"/>
    </font>
    <font>
      <b/>
      <sz val="9"/>
      <name val="Arial"/>
      <family val="2"/>
    </font>
    <font>
      <b/>
      <sz val="9"/>
      <name val="MS Sans Serif"/>
      <family val="2"/>
    </font>
    <font>
      <b/>
      <sz val="9"/>
      <color indexed="12"/>
      <name val="MS Sans Serif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0"/>
      </bottom>
      <diagonal/>
    </border>
    <border>
      <left style="thin">
        <color indexed="2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14999847407452621"/>
      </top>
      <bottom/>
      <diagonal/>
    </border>
    <border>
      <left/>
      <right/>
      <top style="thin">
        <color theme="1" tint="0.14999847407452621"/>
      </top>
      <bottom/>
      <diagonal/>
    </border>
    <border>
      <left/>
      <right style="thin">
        <color indexed="64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/>
      <top style="thin">
        <color theme="1" tint="0.14999847407452621"/>
      </top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0"/>
      </right>
      <top style="thin">
        <color indexed="64"/>
      </top>
      <bottom/>
      <diagonal/>
    </border>
    <border>
      <left style="thin">
        <color indexed="2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2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 tint="0.14999847407452621"/>
      </bottom>
      <diagonal/>
    </border>
    <border>
      <left/>
      <right/>
      <top style="thin">
        <color indexed="64"/>
      </top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theme="1" tint="0.14999847407452621"/>
      </top>
      <bottom style="thin">
        <color indexed="64"/>
      </bottom>
      <diagonal/>
    </border>
    <border>
      <left/>
      <right/>
      <top style="thin">
        <color theme="1" tint="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14999847407452621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4" fontId="3" fillId="0" borderId="0" xfId="0" applyNumberFormat="1" applyFont="1" applyFill="1" applyBorder="1" applyAlignment="1">
      <alignment horizontal="right" wrapText="1"/>
    </xf>
    <xf numFmtId="0" fontId="0" fillId="0" borderId="0" xfId="0" applyFill="1"/>
    <xf numFmtId="164" fontId="8" fillId="0" borderId="4" xfId="0" applyNumberFormat="1" applyFont="1" applyFill="1" applyBorder="1" applyAlignment="1">
      <alignment horizontal="left"/>
    </xf>
    <xf numFmtId="164" fontId="7" fillId="0" borderId="16" xfId="0" applyNumberFormat="1" applyFont="1" applyFill="1" applyBorder="1" applyAlignment="1">
      <alignment horizontal="left"/>
    </xf>
    <xf numFmtId="164" fontId="7" fillId="0" borderId="15" xfId="0" applyNumberFormat="1" applyFont="1" applyFill="1" applyBorder="1" applyAlignment="1">
      <alignment horizontal="left"/>
    </xf>
    <xf numFmtId="164" fontId="8" fillId="0" borderId="23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9" fillId="0" borderId="0" xfId="0" applyNumberFormat="1" applyFont="1" applyFill="1" applyBorder="1" applyAlignment="1">
      <alignment horizontal="left"/>
    </xf>
    <xf numFmtId="0" fontId="9" fillId="0" borderId="0" xfId="0" applyFont="1" applyAlignment="1"/>
    <xf numFmtId="164" fontId="8" fillId="0" borderId="9" xfId="0" applyNumberFormat="1" applyFont="1" applyFill="1" applyBorder="1" applyAlignment="1">
      <alignment horizontal="left"/>
    </xf>
    <xf numFmtId="164" fontId="8" fillId="0" borderId="25" xfId="0" applyNumberFormat="1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left"/>
    </xf>
    <xf numFmtId="164" fontId="7" fillId="0" borderId="38" xfId="0" applyNumberFormat="1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4" fontId="10" fillId="0" borderId="16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3" fontId="10" fillId="0" borderId="27" xfId="0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4" fontId="10" fillId="0" borderId="15" xfId="0" applyNumberFormat="1" applyFont="1" applyFill="1" applyBorder="1" applyAlignment="1">
      <alignment horizontal="right" vertical="center"/>
    </xf>
    <xf numFmtId="3" fontId="10" fillId="0" borderId="15" xfId="0" applyNumberFormat="1" applyFont="1" applyFill="1" applyBorder="1" applyAlignment="1">
      <alignment horizontal="right" vertical="center"/>
    </xf>
    <xf numFmtId="164" fontId="10" fillId="0" borderId="15" xfId="0" applyNumberFormat="1" applyFont="1" applyFill="1" applyBorder="1" applyAlignment="1">
      <alignment horizontal="left"/>
    </xf>
    <xf numFmtId="0" fontId="10" fillId="0" borderId="13" xfId="0" applyFont="1" applyFill="1" applyBorder="1" applyAlignment="1">
      <alignment horizontal="left" vertical="center"/>
    </xf>
    <xf numFmtId="3" fontId="10" fillId="0" borderId="1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164" fontId="10" fillId="0" borderId="38" xfId="0" applyNumberFormat="1" applyFont="1" applyFill="1" applyBorder="1" applyAlignment="1">
      <alignment horizontal="left"/>
    </xf>
    <xf numFmtId="164" fontId="10" fillId="0" borderId="1" xfId="0" applyNumberFormat="1" applyFont="1" applyFill="1" applyBorder="1" applyAlignment="1">
      <alignment horizontal="left"/>
    </xf>
    <xf numFmtId="164" fontId="10" fillId="0" borderId="16" xfId="0" applyNumberFormat="1" applyFont="1" applyFill="1" applyBorder="1" applyAlignment="1">
      <alignment horizontal="left"/>
    </xf>
    <xf numFmtId="0" fontId="10" fillId="0" borderId="38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4" fontId="10" fillId="0" borderId="38" xfId="0" applyNumberFormat="1" applyFont="1" applyFill="1" applyBorder="1" applyAlignment="1">
      <alignment horizontal="right" vertical="center"/>
    </xf>
    <xf numFmtId="3" fontId="10" fillId="0" borderId="38" xfId="0" applyNumberFormat="1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4" fontId="10" fillId="0" borderId="21" xfId="0" applyNumberFormat="1" applyFont="1" applyFill="1" applyBorder="1" applyAlignment="1">
      <alignment horizontal="right" vertical="center"/>
    </xf>
    <xf numFmtId="3" fontId="10" fillId="0" borderId="21" xfId="0" applyNumberFormat="1" applyFont="1" applyFill="1" applyBorder="1" applyAlignment="1">
      <alignment horizontal="right" vertical="center"/>
    </xf>
    <xf numFmtId="0" fontId="10" fillId="0" borderId="27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4" fontId="10" fillId="0" borderId="27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37" xfId="0" applyFont="1" applyFill="1" applyBorder="1" applyAlignment="1">
      <alignment horizontal="left" vertical="center"/>
    </xf>
    <xf numFmtId="4" fontId="10" fillId="0" borderId="22" xfId="0" applyNumberFormat="1" applyFont="1" applyFill="1" applyBorder="1" applyAlignment="1">
      <alignment horizontal="right" vertical="center"/>
    </xf>
    <xf numFmtId="3" fontId="10" fillId="0" borderId="22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164" fontId="10" fillId="0" borderId="11" xfId="0" applyNumberFormat="1" applyFont="1" applyFill="1" applyBorder="1" applyAlignment="1">
      <alignment horizontal="left"/>
    </xf>
    <xf numFmtId="164" fontId="10" fillId="0" borderId="21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30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3" fontId="10" fillId="0" borderId="27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left" vertical="center"/>
    </xf>
    <xf numFmtId="164" fontId="10" fillId="0" borderId="30" xfId="0" applyNumberFormat="1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" fontId="10" fillId="0" borderId="16" xfId="0" applyNumberFormat="1" applyFont="1" applyFill="1" applyBorder="1" applyAlignment="1">
      <alignment horizontal="right"/>
    </xf>
    <xf numFmtId="3" fontId="10" fillId="0" borderId="16" xfId="0" applyNumberFormat="1" applyFont="1" applyFill="1" applyBorder="1" applyAlignment="1">
      <alignment horizontal="right"/>
    </xf>
    <xf numFmtId="0" fontId="10" fillId="0" borderId="31" xfId="0" applyFont="1" applyFill="1" applyBorder="1" applyAlignment="1">
      <alignment horizontal="left"/>
    </xf>
    <xf numFmtId="4" fontId="10" fillId="0" borderId="27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4" fontId="10" fillId="0" borderId="4" xfId="0" applyNumberFormat="1" applyFont="1" applyFill="1" applyBorder="1" applyAlignment="1">
      <alignment horizontal="right"/>
    </xf>
    <xf numFmtId="3" fontId="10" fillId="0" borderId="4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left"/>
    </xf>
    <xf numFmtId="164" fontId="10" fillId="0" borderId="27" xfId="0" applyNumberFormat="1" applyFont="1" applyFill="1" applyBorder="1" applyAlignment="1">
      <alignment horizontal="left"/>
    </xf>
    <xf numFmtId="164" fontId="10" fillId="0" borderId="31" xfId="0" applyNumberFormat="1" applyFont="1" applyFill="1" applyBorder="1" applyAlignment="1">
      <alignment horizontal="left"/>
    </xf>
    <xf numFmtId="164" fontId="10" fillId="0" borderId="3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4" fontId="10" fillId="0" borderId="30" xfId="0" applyNumberFormat="1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4" fontId="10" fillId="0" borderId="2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164" fontId="10" fillId="0" borderId="23" xfId="0" applyNumberFormat="1" applyFont="1" applyFill="1" applyBorder="1" applyAlignment="1">
      <alignment horizontal="left"/>
    </xf>
    <xf numFmtId="164" fontId="10" fillId="0" borderId="16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35" xfId="0" applyNumberFormat="1" applyFont="1" applyFill="1" applyBorder="1" applyAlignment="1">
      <alignment horizontal="left" vertical="center"/>
    </xf>
    <xf numFmtId="164" fontId="10" fillId="0" borderId="31" xfId="0" applyNumberFormat="1" applyFont="1" applyFill="1" applyBorder="1" applyAlignment="1">
      <alignment horizontal="left" vertical="center"/>
    </xf>
    <xf numFmtId="164" fontId="10" fillId="0" borderId="27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/>
    </xf>
    <xf numFmtId="164" fontId="10" fillId="0" borderId="2" xfId="0" applyNumberFormat="1" applyFont="1" applyFill="1" applyBorder="1" applyAlignment="1">
      <alignment horizontal="left" vertical="center"/>
    </xf>
    <xf numFmtId="164" fontId="10" fillId="0" borderId="4" xfId="0" applyNumberFormat="1" applyFont="1" applyFill="1" applyBorder="1" applyAlignment="1">
      <alignment horizontal="left" vertical="center"/>
    </xf>
    <xf numFmtId="164" fontId="10" fillId="0" borderId="3" xfId="0" applyNumberFormat="1" applyFont="1" applyFill="1" applyBorder="1" applyAlignment="1">
      <alignment horizontal="left" vertical="center"/>
    </xf>
    <xf numFmtId="4" fontId="10" fillId="0" borderId="24" xfId="0" applyNumberFormat="1" applyFont="1" applyFill="1" applyBorder="1" applyAlignment="1">
      <alignment horizontal="right" vertical="center"/>
    </xf>
    <xf numFmtId="164" fontId="10" fillId="0" borderId="24" xfId="0" applyNumberFormat="1" applyFont="1" applyFill="1" applyBorder="1" applyAlignment="1">
      <alignment horizontal="left" vertical="center"/>
    </xf>
    <xf numFmtId="164" fontId="10" fillId="0" borderId="25" xfId="0" applyNumberFormat="1" applyFont="1" applyFill="1" applyBorder="1" applyAlignment="1">
      <alignment horizontal="left" vertical="center"/>
    </xf>
    <xf numFmtId="164" fontId="10" fillId="0" borderId="26" xfId="0" applyNumberFormat="1" applyFont="1" applyFill="1" applyBorder="1" applyAlignment="1">
      <alignment horizontal="left" vertical="center"/>
    </xf>
    <xf numFmtId="164" fontId="10" fillId="0" borderId="5" xfId="0" applyNumberFormat="1" applyFont="1" applyFill="1" applyBorder="1" applyAlignment="1">
      <alignment horizontal="left" vertical="center"/>
    </xf>
    <xf numFmtId="164" fontId="10" fillId="0" borderId="6" xfId="0" applyNumberFormat="1" applyFont="1" applyFill="1" applyBorder="1" applyAlignment="1">
      <alignment horizontal="left" vertical="center"/>
    </xf>
    <xf numFmtId="4" fontId="10" fillId="0" borderId="6" xfId="0" applyNumberFormat="1" applyFont="1" applyFill="1" applyBorder="1" applyAlignment="1">
      <alignment horizontal="right" vertical="center"/>
    </xf>
    <xf numFmtId="164" fontId="10" fillId="0" borderId="16" xfId="0" applyNumberFormat="1" applyFont="1" applyFill="1" applyBorder="1" applyAlignment="1">
      <alignment horizontal="left" vertical="center" wrapText="1"/>
    </xf>
    <xf numFmtId="4" fontId="10" fillId="0" borderId="31" xfId="0" applyNumberFormat="1" applyFont="1" applyFill="1" applyBorder="1" applyAlignment="1">
      <alignment horizontal="right" vertical="center"/>
    </xf>
    <xf numFmtId="164" fontId="10" fillId="0" borderId="25" xfId="0" applyNumberFormat="1" applyFont="1" applyFill="1" applyBorder="1" applyAlignment="1">
      <alignment horizontal="left"/>
    </xf>
    <xf numFmtId="4" fontId="10" fillId="0" borderId="26" xfId="0" applyNumberFormat="1" applyFont="1" applyFill="1" applyBorder="1" applyAlignment="1">
      <alignment horizontal="right" vertical="center"/>
    </xf>
    <xf numFmtId="164" fontId="10" fillId="0" borderId="34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164" fontId="10" fillId="0" borderId="32" xfId="0" applyNumberFormat="1" applyFont="1" applyFill="1" applyBorder="1" applyAlignment="1">
      <alignment horizontal="left" vertical="center"/>
    </xf>
    <xf numFmtId="3" fontId="10" fillId="0" borderId="7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" fontId="11" fillId="0" borderId="0" xfId="0" applyNumberFormat="1" applyFont="1" applyFill="1" applyBorder="1" applyAlignment="1">
      <alignment horizontal="right" vertical="center"/>
    </xf>
    <xf numFmtId="4" fontId="10" fillId="0" borderId="25" xfId="0" applyNumberFormat="1" applyFont="1" applyFill="1" applyBorder="1" applyAlignment="1">
      <alignment horizontal="right" vertical="center"/>
    </xf>
    <xf numFmtId="4" fontId="10" fillId="0" borderId="19" xfId="0" applyNumberFormat="1" applyFont="1" applyFill="1" applyBorder="1" applyAlignment="1">
      <alignment horizontal="right" vertical="center"/>
    </xf>
    <xf numFmtId="164" fontId="7" fillId="0" borderId="21" xfId="0" applyNumberFormat="1" applyFont="1" applyFill="1" applyBorder="1" applyAlignment="1">
      <alignment horizontal="left"/>
    </xf>
    <xf numFmtId="0" fontId="9" fillId="0" borderId="0" xfId="0" applyFont="1" applyFill="1" applyAlignment="1">
      <alignment vertical="center"/>
    </xf>
    <xf numFmtId="0" fontId="4" fillId="0" borderId="0" xfId="0" applyFont="1" applyFill="1"/>
    <xf numFmtId="0" fontId="10" fillId="0" borderId="40" xfId="0" applyFont="1" applyFill="1" applyBorder="1" applyAlignment="1">
      <alignment horizontal="left" vertical="center"/>
    </xf>
    <xf numFmtId="4" fontId="12" fillId="0" borderId="3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165650</xdr:rowOff>
    </xdr:from>
    <xdr:to>
      <xdr:col>1</xdr:col>
      <xdr:colOff>247650</xdr:colOff>
      <xdr:row>4</xdr:row>
      <xdr:rowOff>134177</xdr:rowOff>
    </xdr:to>
    <xdr:pic>
      <xdr:nvPicPr>
        <xdr:cNvPr id="2" name="1 Imagen" descr="Director del IDAC resalta la voluntad del Gobierno de propiciar creación  nuevas líneas aéreas - Bohío New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94" b="18750"/>
        <a:stretch/>
      </xdr:blipFill>
      <xdr:spPr bwMode="auto">
        <a:xfrm>
          <a:off x="200024" y="165650"/>
          <a:ext cx="1047751" cy="635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"/>
  <sheetViews>
    <sheetView tabSelected="1" view="pageLayout" zoomScaleNormal="100" workbookViewId="0">
      <selection activeCell="E304" sqref="E304"/>
    </sheetView>
  </sheetViews>
  <sheetFormatPr baseColWidth="10" defaultRowHeight="15" x14ac:dyDescent="0.25"/>
  <cols>
    <col min="1" max="1" width="15" customWidth="1"/>
    <col min="2" max="2" width="16.5703125" customWidth="1"/>
    <col min="3" max="3" width="17" customWidth="1"/>
    <col min="4" max="4" width="49.28515625" customWidth="1"/>
    <col min="5" max="5" width="14.5703125" customWidth="1"/>
    <col min="6" max="6" width="15.7109375" customWidth="1"/>
    <col min="7" max="7" width="13" customWidth="1"/>
    <col min="8" max="8" width="9.28515625" customWidth="1"/>
  </cols>
  <sheetData>
    <row r="1" spans="1:10" x14ac:dyDescent="0.25">
      <c r="B1" s="13"/>
      <c r="C1" s="13"/>
      <c r="D1" s="13"/>
    </row>
    <row r="2" spans="1:10" ht="7.5" customHeight="1" x14ac:dyDescent="0.25">
      <c r="B2" s="13"/>
      <c r="C2" s="15"/>
      <c r="D2" s="15"/>
    </row>
    <row r="3" spans="1:10" x14ac:dyDescent="0.25">
      <c r="B3" s="16"/>
      <c r="C3" s="17" t="s">
        <v>298</v>
      </c>
      <c r="D3" s="17"/>
    </row>
    <row r="4" spans="1:10" x14ac:dyDescent="0.25">
      <c r="B4" s="17"/>
      <c r="C4" s="17" t="s">
        <v>299</v>
      </c>
      <c r="D4" s="17"/>
    </row>
    <row r="5" spans="1:10" x14ac:dyDescent="0.25">
      <c r="B5" s="13"/>
      <c r="C5" s="13"/>
      <c r="D5" s="13"/>
    </row>
    <row r="6" spans="1:10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</row>
    <row r="7" spans="1:10" x14ac:dyDescent="0.25">
      <c r="A7" s="22">
        <v>44837</v>
      </c>
      <c r="B7" s="24">
        <v>44837</v>
      </c>
      <c r="C7" s="25" t="s">
        <v>8</v>
      </c>
      <c r="D7" s="26" t="s">
        <v>9</v>
      </c>
      <c r="E7" s="25" t="s">
        <v>10</v>
      </c>
      <c r="F7" s="27">
        <v>181.21</v>
      </c>
      <c r="G7" s="28">
        <f>F7*H7</f>
        <v>2718.15</v>
      </c>
      <c r="H7" s="29">
        <v>15</v>
      </c>
    </row>
    <row r="8" spans="1:10" x14ac:dyDescent="0.25">
      <c r="A8" s="22">
        <v>44837</v>
      </c>
      <c r="B8" s="24">
        <v>44837</v>
      </c>
      <c r="C8" s="30" t="s">
        <v>11</v>
      </c>
      <c r="D8" s="31" t="s">
        <v>12</v>
      </c>
      <c r="E8" s="32" t="s">
        <v>10</v>
      </c>
      <c r="F8" s="33">
        <v>1626.4</v>
      </c>
      <c r="G8" s="28">
        <f>F8*H8</f>
        <v>32528</v>
      </c>
      <c r="H8" s="34">
        <v>20</v>
      </c>
    </row>
    <row r="9" spans="1:10" x14ac:dyDescent="0.25">
      <c r="A9" s="23">
        <v>44838</v>
      </c>
      <c r="B9" s="43">
        <v>44838</v>
      </c>
      <c r="C9" s="46" t="s">
        <v>18</v>
      </c>
      <c r="D9" s="139" t="s">
        <v>19</v>
      </c>
      <c r="E9" s="47" t="s">
        <v>10</v>
      </c>
      <c r="F9" s="48">
        <v>31.67</v>
      </c>
      <c r="G9" s="60">
        <f t="shared" ref="G9:G10" si="0">F9*H9</f>
        <v>3167</v>
      </c>
      <c r="H9" s="49">
        <v>100</v>
      </c>
    </row>
    <row r="10" spans="1:10" x14ac:dyDescent="0.25">
      <c r="A10" s="136">
        <v>44838</v>
      </c>
      <c r="B10" s="71">
        <v>44838</v>
      </c>
      <c r="C10" s="26" t="s">
        <v>22</v>
      </c>
      <c r="D10" s="67" t="s">
        <v>23</v>
      </c>
      <c r="E10" s="25" t="s">
        <v>24</v>
      </c>
      <c r="F10" s="27">
        <v>196.55</v>
      </c>
      <c r="G10" s="52">
        <f t="shared" si="0"/>
        <v>196550</v>
      </c>
      <c r="H10" s="42">
        <v>1000</v>
      </c>
    </row>
    <row r="11" spans="1:10" x14ac:dyDescent="0.25">
      <c r="A11" s="9">
        <v>44838</v>
      </c>
      <c r="B11" s="35">
        <v>44838</v>
      </c>
      <c r="C11" s="38" t="s">
        <v>25</v>
      </c>
      <c r="D11" s="39" t="s">
        <v>26</v>
      </c>
      <c r="E11" s="40" t="s">
        <v>10</v>
      </c>
      <c r="F11" s="28">
        <v>673.83</v>
      </c>
      <c r="G11" s="33">
        <f>F11*H11</f>
        <v>28974.690000000002</v>
      </c>
      <c r="H11" s="41">
        <v>43</v>
      </c>
    </row>
    <row r="12" spans="1:10" x14ac:dyDescent="0.25">
      <c r="A12" s="9">
        <v>44838</v>
      </c>
      <c r="B12" s="35">
        <v>44838</v>
      </c>
      <c r="C12" s="26" t="s">
        <v>27</v>
      </c>
      <c r="D12" s="25" t="s">
        <v>28</v>
      </c>
      <c r="E12" s="26" t="s">
        <v>10</v>
      </c>
      <c r="F12" s="27">
        <v>158.77000000000001</v>
      </c>
      <c r="G12" s="33">
        <f t="shared" ref="G12:G66" si="1">F12*H12</f>
        <v>952.62000000000012</v>
      </c>
      <c r="H12" s="42">
        <v>6</v>
      </c>
    </row>
    <row r="13" spans="1:10" x14ac:dyDescent="0.25">
      <c r="A13" s="23">
        <v>44839</v>
      </c>
      <c r="B13" s="43">
        <v>44839</v>
      </c>
      <c r="C13" s="31" t="s">
        <v>29</v>
      </c>
      <c r="D13" s="32" t="s">
        <v>30</v>
      </c>
      <c r="E13" s="31" t="s">
        <v>10</v>
      </c>
      <c r="F13" s="33">
        <v>73.27</v>
      </c>
      <c r="G13" s="33">
        <f t="shared" si="1"/>
        <v>1831.75</v>
      </c>
      <c r="H13" s="34">
        <v>25</v>
      </c>
    </row>
    <row r="14" spans="1:10" x14ac:dyDescent="0.25">
      <c r="A14" s="12">
        <v>44839</v>
      </c>
      <c r="B14" s="44">
        <v>44839</v>
      </c>
      <c r="C14" s="26" t="s">
        <v>31</v>
      </c>
      <c r="D14" s="25" t="s">
        <v>32</v>
      </c>
      <c r="E14" s="26" t="s">
        <v>10</v>
      </c>
      <c r="F14" s="27">
        <v>112.27</v>
      </c>
      <c r="G14" s="33">
        <f t="shared" si="1"/>
        <v>6960.74</v>
      </c>
      <c r="H14" s="42">
        <v>62</v>
      </c>
      <c r="J14" t="s">
        <v>33</v>
      </c>
    </row>
    <row r="15" spans="1:10" x14ac:dyDescent="0.25">
      <c r="A15" s="12">
        <v>44839</v>
      </c>
      <c r="B15" s="44">
        <v>44839</v>
      </c>
      <c r="C15" s="31" t="s">
        <v>34</v>
      </c>
      <c r="D15" s="32" t="s">
        <v>35</v>
      </c>
      <c r="E15" s="31" t="s">
        <v>10</v>
      </c>
      <c r="F15" s="33">
        <v>151.41999999999999</v>
      </c>
      <c r="G15" s="33">
        <f t="shared" si="1"/>
        <v>6662.48</v>
      </c>
      <c r="H15" s="34">
        <v>44</v>
      </c>
    </row>
    <row r="16" spans="1:10" x14ac:dyDescent="0.25">
      <c r="A16" s="22">
        <v>44839</v>
      </c>
      <c r="B16" s="24">
        <v>44839</v>
      </c>
      <c r="C16" s="31" t="s">
        <v>36</v>
      </c>
      <c r="D16" s="32" t="s">
        <v>37</v>
      </c>
      <c r="E16" s="31" t="s">
        <v>10</v>
      </c>
      <c r="F16" s="33">
        <v>358.83</v>
      </c>
      <c r="G16" s="33">
        <f t="shared" si="1"/>
        <v>12200.22</v>
      </c>
      <c r="H16" s="34">
        <v>34</v>
      </c>
    </row>
    <row r="17" spans="1:9" x14ac:dyDescent="0.25">
      <c r="A17" s="8">
        <v>44839</v>
      </c>
      <c r="B17" s="45">
        <v>44839</v>
      </c>
      <c r="C17" s="26" t="s">
        <v>38</v>
      </c>
      <c r="D17" s="25" t="s">
        <v>39</v>
      </c>
      <c r="E17" s="26" t="s">
        <v>10</v>
      </c>
      <c r="F17" s="27">
        <v>275.31</v>
      </c>
      <c r="G17" s="33">
        <f t="shared" si="1"/>
        <v>13214.880000000001</v>
      </c>
      <c r="H17" s="42">
        <v>48</v>
      </c>
    </row>
    <row r="18" spans="1:9" x14ac:dyDescent="0.25">
      <c r="A18" s="12">
        <v>44840</v>
      </c>
      <c r="B18" s="44">
        <v>44840</v>
      </c>
      <c r="C18" s="31" t="s">
        <v>40</v>
      </c>
      <c r="D18" s="32" t="s">
        <v>41</v>
      </c>
      <c r="E18" s="31" t="s">
        <v>10</v>
      </c>
      <c r="F18" s="33">
        <v>9.85</v>
      </c>
      <c r="G18" s="33">
        <f t="shared" si="1"/>
        <v>3092.9</v>
      </c>
      <c r="H18" s="34">
        <v>314</v>
      </c>
    </row>
    <row r="19" spans="1:9" x14ac:dyDescent="0.25">
      <c r="A19" s="12">
        <v>44840</v>
      </c>
      <c r="B19" s="44">
        <v>44840</v>
      </c>
      <c r="C19" s="31" t="s">
        <v>42</v>
      </c>
      <c r="D19" s="32" t="s">
        <v>43</v>
      </c>
      <c r="E19" s="31" t="s">
        <v>10</v>
      </c>
      <c r="F19" s="33">
        <v>256.82</v>
      </c>
      <c r="G19" s="33">
        <f t="shared" si="1"/>
        <v>19261.5</v>
      </c>
      <c r="H19" s="34">
        <v>75</v>
      </c>
    </row>
    <row r="20" spans="1:9" x14ac:dyDescent="0.25">
      <c r="A20" s="12">
        <v>44840</v>
      </c>
      <c r="B20" s="44">
        <v>44840</v>
      </c>
      <c r="C20" s="31" t="s">
        <v>44</v>
      </c>
      <c r="D20" s="32" t="s">
        <v>45</v>
      </c>
      <c r="E20" s="31" t="s">
        <v>10</v>
      </c>
      <c r="F20" s="33">
        <v>41.52</v>
      </c>
      <c r="G20" s="33">
        <f t="shared" si="1"/>
        <v>3653.76</v>
      </c>
      <c r="H20" s="34">
        <v>88</v>
      </c>
    </row>
    <row r="21" spans="1:9" x14ac:dyDescent="0.25">
      <c r="A21" s="12">
        <v>44840</v>
      </c>
      <c r="B21" s="44">
        <v>44840</v>
      </c>
      <c r="C21" s="26" t="s">
        <v>46</v>
      </c>
      <c r="D21" s="25" t="s">
        <v>47</v>
      </c>
      <c r="E21" s="26" t="s">
        <v>10</v>
      </c>
      <c r="F21" s="27">
        <v>24.15</v>
      </c>
      <c r="G21" s="33">
        <f t="shared" si="1"/>
        <v>24.15</v>
      </c>
      <c r="H21" s="42">
        <v>1</v>
      </c>
    </row>
    <row r="22" spans="1:9" x14ac:dyDescent="0.25">
      <c r="A22" s="12">
        <v>44840</v>
      </c>
      <c r="B22" s="44">
        <v>44840</v>
      </c>
      <c r="C22" s="46" t="s">
        <v>48</v>
      </c>
      <c r="D22" s="47" t="s">
        <v>49</v>
      </c>
      <c r="E22" s="46" t="s">
        <v>10</v>
      </c>
      <c r="F22" s="48">
        <v>15.24</v>
      </c>
      <c r="G22" s="48">
        <f t="shared" si="1"/>
        <v>426.72</v>
      </c>
      <c r="H22" s="49">
        <v>28</v>
      </c>
    </row>
    <row r="23" spans="1:9" x14ac:dyDescent="0.25">
      <c r="A23" s="8">
        <v>44841</v>
      </c>
      <c r="B23" s="45">
        <v>44841</v>
      </c>
      <c r="C23" s="26" t="s">
        <v>50</v>
      </c>
      <c r="D23" s="25" t="s">
        <v>51</v>
      </c>
      <c r="E23" s="26" t="s">
        <v>17</v>
      </c>
      <c r="F23" s="27">
        <v>55</v>
      </c>
      <c r="G23" s="27">
        <f t="shared" si="1"/>
        <v>660</v>
      </c>
      <c r="H23" s="42">
        <v>12</v>
      </c>
    </row>
    <row r="24" spans="1:9" x14ac:dyDescent="0.25">
      <c r="A24" s="12">
        <v>44841</v>
      </c>
      <c r="B24" s="44">
        <v>44841</v>
      </c>
      <c r="C24" s="38" t="s">
        <v>52</v>
      </c>
      <c r="D24" s="40" t="s">
        <v>53</v>
      </c>
      <c r="E24" s="38" t="s">
        <v>10</v>
      </c>
      <c r="F24" s="28">
        <v>26.3</v>
      </c>
      <c r="G24" s="28">
        <f t="shared" si="1"/>
        <v>1472.8</v>
      </c>
      <c r="H24" s="41">
        <v>56</v>
      </c>
    </row>
    <row r="25" spans="1:9" x14ac:dyDescent="0.25">
      <c r="A25" s="8">
        <v>44841</v>
      </c>
      <c r="B25" s="45">
        <v>44841</v>
      </c>
      <c r="C25" s="26" t="s">
        <v>54</v>
      </c>
      <c r="D25" s="25" t="s">
        <v>55</v>
      </c>
      <c r="E25" s="26" t="s">
        <v>10</v>
      </c>
      <c r="F25" s="27">
        <v>84.26</v>
      </c>
      <c r="G25" s="27">
        <f t="shared" si="1"/>
        <v>2275.02</v>
      </c>
      <c r="H25" s="42">
        <v>27</v>
      </c>
      <c r="I25" s="13"/>
    </row>
    <row r="26" spans="1:9" x14ac:dyDescent="0.25">
      <c r="A26" s="12">
        <v>44841</v>
      </c>
      <c r="B26" s="44">
        <v>44841</v>
      </c>
      <c r="C26" s="38" t="s">
        <v>56</v>
      </c>
      <c r="D26" s="40" t="s">
        <v>57</v>
      </c>
      <c r="E26" s="38" t="s">
        <v>10</v>
      </c>
      <c r="F26" s="28">
        <v>36.229999999999997</v>
      </c>
      <c r="G26" s="28">
        <f t="shared" si="1"/>
        <v>615.91</v>
      </c>
      <c r="H26" s="41">
        <v>17</v>
      </c>
      <c r="I26" s="13"/>
    </row>
    <row r="27" spans="1:9" x14ac:dyDescent="0.25">
      <c r="A27" s="136">
        <v>44844</v>
      </c>
      <c r="B27" s="71">
        <v>44844</v>
      </c>
      <c r="C27" s="58" t="s">
        <v>60</v>
      </c>
      <c r="D27" s="59" t="s">
        <v>61</v>
      </c>
      <c r="E27" s="58" t="s">
        <v>10</v>
      </c>
      <c r="F27" s="60">
        <v>66.11</v>
      </c>
      <c r="G27" s="52">
        <f t="shared" si="1"/>
        <v>330.55</v>
      </c>
      <c r="H27" s="66">
        <v>5</v>
      </c>
      <c r="I27" s="13"/>
    </row>
    <row r="28" spans="1:9" x14ac:dyDescent="0.25">
      <c r="A28" s="9">
        <v>44844</v>
      </c>
      <c r="B28" s="35">
        <v>44844</v>
      </c>
      <c r="C28" s="26" t="s">
        <v>63</v>
      </c>
      <c r="D28" s="25" t="s">
        <v>64</v>
      </c>
      <c r="E28" s="26" t="s">
        <v>10</v>
      </c>
      <c r="F28" s="27">
        <v>170.43</v>
      </c>
      <c r="G28" s="33">
        <f t="shared" si="1"/>
        <v>4260.75</v>
      </c>
      <c r="H28" s="42">
        <v>25</v>
      </c>
      <c r="I28" s="13"/>
    </row>
    <row r="29" spans="1:9" x14ac:dyDescent="0.25">
      <c r="A29" s="9">
        <v>44844</v>
      </c>
      <c r="B29" s="35">
        <v>44844</v>
      </c>
      <c r="C29" s="31" t="s">
        <v>65</v>
      </c>
      <c r="D29" s="32" t="s">
        <v>66</v>
      </c>
      <c r="E29" s="31" t="s">
        <v>10</v>
      </c>
      <c r="F29" s="33">
        <v>227.5</v>
      </c>
      <c r="G29" s="33">
        <f t="shared" si="1"/>
        <v>682.5</v>
      </c>
      <c r="H29" s="34">
        <v>3</v>
      </c>
      <c r="I29" s="13"/>
    </row>
    <row r="30" spans="1:9" x14ac:dyDescent="0.25">
      <c r="A30" s="9">
        <v>44844</v>
      </c>
      <c r="B30" s="35">
        <v>44844</v>
      </c>
      <c r="C30" s="50" t="s">
        <v>67</v>
      </c>
      <c r="D30" s="51" t="s">
        <v>68</v>
      </c>
      <c r="E30" s="50" t="s">
        <v>69</v>
      </c>
      <c r="F30" s="52">
        <v>100.29</v>
      </c>
      <c r="G30" s="33">
        <f t="shared" si="1"/>
        <v>300.87</v>
      </c>
      <c r="H30" s="53">
        <v>3</v>
      </c>
      <c r="I30" s="13"/>
    </row>
    <row r="31" spans="1:9" x14ac:dyDescent="0.25">
      <c r="A31" s="9">
        <v>44845</v>
      </c>
      <c r="B31" s="35">
        <v>44845</v>
      </c>
      <c r="C31" s="26" t="s">
        <v>70</v>
      </c>
      <c r="D31" s="25" t="s">
        <v>71</v>
      </c>
      <c r="E31" s="26" t="s">
        <v>10</v>
      </c>
      <c r="F31" s="27">
        <v>661.44</v>
      </c>
      <c r="G31" s="33">
        <f t="shared" si="1"/>
        <v>3307.2000000000003</v>
      </c>
      <c r="H31" s="42">
        <v>5</v>
      </c>
      <c r="I31" s="13"/>
    </row>
    <row r="32" spans="1:9" x14ac:dyDescent="0.25">
      <c r="A32" s="9">
        <v>44845</v>
      </c>
      <c r="B32" s="35">
        <v>44845</v>
      </c>
      <c r="C32" s="54" t="s">
        <v>72</v>
      </c>
      <c r="D32" s="55" t="s">
        <v>73</v>
      </c>
      <c r="E32" s="54" t="s">
        <v>10</v>
      </c>
      <c r="F32" s="56">
        <v>186</v>
      </c>
      <c r="G32" s="33">
        <f t="shared" si="1"/>
        <v>7254</v>
      </c>
      <c r="H32" s="37">
        <v>39</v>
      </c>
      <c r="I32" s="13"/>
    </row>
    <row r="33" spans="1:9" x14ac:dyDescent="0.25">
      <c r="A33" s="9">
        <v>44845</v>
      </c>
      <c r="B33" s="35">
        <v>44845</v>
      </c>
      <c r="C33" s="38" t="s">
        <v>74</v>
      </c>
      <c r="D33" s="40" t="s">
        <v>75</v>
      </c>
      <c r="E33" s="38" t="s">
        <v>10</v>
      </c>
      <c r="F33" s="28">
        <v>267.31</v>
      </c>
      <c r="G33" s="33">
        <f t="shared" si="1"/>
        <v>24057.9</v>
      </c>
      <c r="H33" s="57">
        <v>90</v>
      </c>
      <c r="I33" s="13"/>
    </row>
    <row r="34" spans="1:9" x14ac:dyDescent="0.25">
      <c r="A34" s="9">
        <v>44845</v>
      </c>
      <c r="B34" s="35">
        <v>44845</v>
      </c>
      <c r="C34" s="58" t="s">
        <v>76</v>
      </c>
      <c r="D34" s="59" t="s">
        <v>77</v>
      </c>
      <c r="E34" s="58" t="s">
        <v>17</v>
      </c>
      <c r="F34" s="60">
        <v>153.47</v>
      </c>
      <c r="G34" s="33">
        <f t="shared" si="1"/>
        <v>20104.57</v>
      </c>
      <c r="H34" s="61">
        <v>131</v>
      </c>
      <c r="I34" s="13"/>
    </row>
    <row r="35" spans="1:9" x14ac:dyDescent="0.25">
      <c r="A35" s="9">
        <v>44845</v>
      </c>
      <c r="B35" s="35">
        <v>44845</v>
      </c>
      <c r="C35" s="26" t="s">
        <v>78</v>
      </c>
      <c r="D35" s="25" t="s">
        <v>79</v>
      </c>
      <c r="E35" s="26" t="s">
        <v>17</v>
      </c>
      <c r="F35" s="27">
        <v>218.02</v>
      </c>
      <c r="G35" s="33">
        <f t="shared" si="1"/>
        <v>42731.920000000006</v>
      </c>
      <c r="H35" s="42">
        <v>196</v>
      </c>
      <c r="I35" s="13"/>
    </row>
    <row r="36" spans="1:9" x14ac:dyDescent="0.25">
      <c r="A36" s="9">
        <v>44846</v>
      </c>
      <c r="B36" s="35">
        <v>44846</v>
      </c>
      <c r="C36" s="62" t="s">
        <v>80</v>
      </c>
      <c r="D36" s="63" t="s">
        <v>81</v>
      </c>
      <c r="E36" s="62" t="s">
        <v>17</v>
      </c>
      <c r="F36" s="64">
        <v>208.28</v>
      </c>
      <c r="G36" s="33">
        <f t="shared" si="1"/>
        <v>12080.24</v>
      </c>
      <c r="H36" s="65">
        <v>58</v>
      </c>
      <c r="I36" s="13"/>
    </row>
    <row r="37" spans="1:9" x14ac:dyDescent="0.25">
      <c r="A37" s="9">
        <v>44846</v>
      </c>
      <c r="B37" s="35">
        <v>44846</v>
      </c>
      <c r="C37" s="58" t="s">
        <v>82</v>
      </c>
      <c r="D37" s="59" t="s">
        <v>83</v>
      </c>
      <c r="E37" s="58" t="s">
        <v>10</v>
      </c>
      <c r="F37" s="60">
        <v>160</v>
      </c>
      <c r="G37" s="33">
        <f t="shared" si="1"/>
        <v>320</v>
      </c>
      <c r="H37" s="66">
        <v>2</v>
      </c>
      <c r="I37" s="13"/>
    </row>
    <row r="38" spans="1:9" x14ac:dyDescent="0.25">
      <c r="A38" s="9">
        <v>44846</v>
      </c>
      <c r="B38" s="35">
        <v>44846</v>
      </c>
      <c r="C38" s="26" t="s">
        <v>84</v>
      </c>
      <c r="D38" s="25" t="s">
        <v>85</v>
      </c>
      <c r="E38" s="26" t="s">
        <v>10</v>
      </c>
      <c r="F38" s="27">
        <v>1612.37</v>
      </c>
      <c r="G38" s="33">
        <f t="shared" si="1"/>
        <v>8061.8499999999995</v>
      </c>
      <c r="H38" s="42">
        <v>5</v>
      </c>
      <c r="I38" s="14"/>
    </row>
    <row r="39" spans="1:9" x14ac:dyDescent="0.25">
      <c r="A39" s="9">
        <v>44846</v>
      </c>
      <c r="B39" s="35">
        <v>44846</v>
      </c>
      <c r="C39" s="38" t="s">
        <v>86</v>
      </c>
      <c r="D39" s="40" t="s">
        <v>87</v>
      </c>
      <c r="E39" s="38" t="s">
        <v>17</v>
      </c>
      <c r="F39" s="28">
        <v>2300</v>
      </c>
      <c r="G39" s="33">
        <f t="shared" si="1"/>
        <v>50600</v>
      </c>
      <c r="H39" s="41">
        <v>22</v>
      </c>
      <c r="I39" s="14"/>
    </row>
    <row r="40" spans="1:9" x14ac:dyDescent="0.25">
      <c r="A40" s="9">
        <v>44846</v>
      </c>
      <c r="B40" s="35">
        <v>44846</v>
      </c>
      <c r="C40" s="38" t="s">
        <v>88</v>
      </c>
      <c r="D40" s="40" t="s">
        <v>89</v>
      </c>
      <c r="E40" s="38" t="s">
        <v>17</v>
      </c>
      <c r="F40" s="28">
        <v>890</v>
      </c>
      <c r="G40" s="33">
        <f t="shared" si="1"/>
        <v>8900</v>
      </c>
      <c r="H40" s="41">
        <v>10</v>
      </c>
      <c r="I40" s="14"/>
    </row>
    <row r="41" spans="1:9" x14ac:dyDescent="0.25">
      <c r="A41" s="9">
        <v>44847</v>
      </c>
      <c r="B41" s="35">
        <v>44847</v>
      </c>
      <c r="C41" s="67" t="s">
        <v>90</v>
      </c>
      <c r="D41" s="25" t="s">
        <v>91</v>
      </c>
      <c r="E41" s="26" t="s">
        <v>17</v>
      </c>
      <c r="F41" s="27">
        <v>232</v>
      </c>
      <c r="G41" s="33">
        <f t="shared" si="1"/>
        <v>5800</v>
      </c>
      <c r="H41" s="42">
        <v>25</v>
      </c>
      <c r="I41" s="14"/>
    </row>
    <row r="42" spans="1:9" x14ac:dyDescent="0.25">
      <c r="A42" s="9">
        <v>44847</v>
      </c>
      <c r="B42" s="35">
        <v>44847</v>
      </c>
      <c r="C42" s="68" t="s">
        <v>92</v>
      </c>
      <c r="D42" s="55" t="s">
        <v>93</v>
      </c>
      <c r="E42" s="54" t="s">
        <v>17</v>
      </c>
      <c r="F42" s="56">
        <v>266.64999999999998</v>
      </c>
      <c r="G42" s="33">
        <f t="shared" si="1"/>
        <v>8799.4499999999989</v>
      </c>
      <c r="H42" s="29">
        <v>33</v>
      </c>
      <c r="I42" s="13"/>
    </row>
    <row r="43" spans="1:9" x14ac:dyDescent="0.25">
      <c r="A43" s="9">
        <v>44847</v>
      </c>
      <c r="B43" s="35">
        <v>44847</v>
      </c>
      <c r="C43" s="39" t="s">
        <v>94</v>
      </c>
      <c r="D43" s="40" t="s">
        <v>95</v>
      </c>
      <c r="E43" s="38" t="s">
        <v>10</v>
      </c>
      <c r="F43" s="28">
        <v>185</v>
      </c>
      <c r="G43" s="33">
        <f t="shared" si="1"/>
        <v>1850</v>
      </c>
      <c r="H43" s="41">
        <v>10</v>
      </c>
      <c r="I43" s="13"/>
    </row>
    <row r="44" spans="1:9" x14ac:dyDescent="0.25">
      <c r="A44" s="9">
        <v>44847</v>
      </c>
      <c r="B44" s="35">
        <v>44847</v>
      </c>
      <c r="C44" s="69" t="s">
        <v>96</v>
      </c>
      <c r="D44" s="59" t="s">
        <v>97</v>
      </c>
      <c r="E44" s="58" t="s">
        <v>98</v>
      </c>
      <c r="F44" s="60">
        <v>637.03</v>
      </c>
      <c r="G44" s="33">
        <f t="shared" si="1"/>
        <v>8918.42</v>
      </c>
      <c r="H44" s="66">
        <v>14</v>
      </c>
      <c r="I44" s="13"/>
    </row>
    <row r="45" spans="1:9" x14ac:dyDescent="0.25">
      <c r="A45" s="9">
        <v>44847</v>
      </c>
      <c r="B45" s="35">
        <v>44847</v>
      </c>
      <c r="C45" s="59" t="s">
        <v>99</v>
      </c>
      <c r="D45" s="38" t="s">
        <v>100</v>
      </c>
      <c r="E45" s="58" t="s">
        <v>98</v>
      </c>
      <c r="F45" s="60">
        <v>185</v>
      </c>
      <c r="G45" s="33">
        <f t="shared" si="1"/>
        <v>12950</v>
      </c>
      <c r="H45" s="66">
        <v>70</v>
      </c>
      <c r="I45" s="13"/>
    </row>
    <row r="46" spans="1:9" x14ac:dyDescent="0.25">
      <c r="A46" s="9">
        <v>44848</v>
      </c>
      <c r="B46" s="35">
        <v>44848</v>
      </c>
      <c r="C46" s="25" t="s">
        <v>101</v>
      </c>
      <c r="D46" s="26" t="s">
        <v>102</v>
      </c>
      <c r="E46" s="26" t="s">
        <v>98</v>
      </c>
      <c r="F46" s="27">
        <v>184.09</v>
      </c>
      <c r="G46" s="33">
        <f t="shared" si="1"/>
        <v>1472.72</v>
      </c>
      <c r="H46" s="42">
        <v>8</v>
      </c>
      <c r="I46" s="13"/>
    </row>
    <row r="47" spans="1:9" x14ac:dyDescent="0.25">
      <c r="A47" s="9">
        <v>44848</v>
      </c>
      <c r="B47" s="35">
        <v>44848</v>
      </c>
      <c r="C47" s="55" t="s">
        <v>103</v>
      </c>
      <c r="D47" s="54" t="s">
        <v>104</v>
      </c>
      <c r="E47" s="54" t="s">
        <v>98</v>
      </c>
      <c r="F47" s="56">
        <v>216.56</v>
      </c>
      <c r="G47" s="33">
        <f t="shared" si="1"/>
        <v>216.56</v>
      </c>
      <c r="H47" s="29">
        <v>1</v>
      </c>
      <c r="I47" s="13"/>
    </row>
    <row r="48" spans="1:9" x14ac:dyDescent="0.25">
      <c r="A48" s="9">
        <v>44848</v>
      </c>
      <c r="B48" s="35">
        <v>44848</v>
      </c>
      <c r="C48" s="40" t="s">
        <v>105</v>
      </c>
      <c r="D48" s="38" t="s">
        <v>106</v>
      </c>
      <c r="E48" s="38" t="s">
        <v>17</v>
      </c>
      <c r="F48" s="28">
        <v>64.150000000000006</v>
      </c>
      <c r="G48" s="33">
        <f t="shared" si="1"/>
        <v>3271.65</v>
      </c>
      <c r="H48" s="41">
        <v>51</v>
      </c>
      <c r="I48" s="13"/>
    </row>
    <row r="49" spans="1:9" x14ac:dyDescent="0.25">
      <c r="A49" s="9">
        <v>44848</v>
      </c>
      <c r="B49" s="35">
        <v>44848</v>
      </c>
      <c r="C49" s="59" t="s">
        <v>107</v>
      </c>
      <c r="D49" s="58" t="s">
        <v>108</v>
      </c>
      <c r="E49" s="58" t="s">
        <v>69</v>
      </c>
      <c r="F49" s="60">
        <v>549.58000000000004</v>
      </c>
      <c r="G49" s="33">
        <f t="shared" si="1"/>
        <v>15937.820000000002</v>
      </c>
      <c r="H49" s="66">
        <v>29</v>
      </c>
      <c r="I49" s="13"/>
    </row>
    <row r="50" spans="1:9" x14ac:dyDescent="0.25">
      <c r="A50" s="9">
        <v>44851</v>
      </c>
      <c r="B50" s="35">
        <v>44851</v>
      </c>
      <c r="C50" s="55" t="s">
        <v>109</v>
      </c>
      <c r="D50" s="54" t="s">
        <v>110</v>
      </c>
      <c r="E50" s="54" t="s">
        <v>10</v>
      </c>
      <c r="F50" s="56">
        <v>4.59</v>
      </c>
      <c r="G50" s="33">
        <f t="shared" si="1"/>
        <v>422.28</v>
      </c>
      <c r="H50" s="29">
        <v>92</v>
      </c>
      <c r="I50" s="13"/>
    </row>
    <row r="51" spans="1:9" x14ac:dyDescent="0.25">
      <c r="A51" s="9">
        <v>44851</v>
      </c>
      <c r="B51" s="35">
        <v>44851</v>
      </c>
      <c r="C51" s="40" t="s">
        <v>111</v>
      </c>
      <c r="D51" s="38" t="s">
        <v>112</v>
      </c>
      <c r="E51" s="38" t="s">
        <v>17</v>
      </c>
      <c r="F51" s="28">
        <v>18.62</v>
      </c>
      <c r="G51" s="33">
        <f t="shared" si="1"/>
        <v>1079.96</v>
      </c>
      <c r="H51" s="41">
        <v>58</v>
      </c>
      <c r="I51" s="13"/>
    </row>
    <row r="52" spans="1:9" x14ac:dyDescent="0.25">
      <c r="A52" s="9">
        <v>44851</v>
      </c>
      <c r="B52" s="35">
        <v>44851</v>
      </c>
      <c r="C52" s="25" t="s">
        <v>113</v>
      </c>
      <c r="D52" s="26" t="s">
        <v>114</v>
      </c>
      <c r="E52" s="26" t="s">
        <v>10</v>
      </c>
      <c r="F52" s="27">
        <v>365</v>
      </c>
      <c r="G52" s="33">
        <f t="shared" si="1"/>
        <v>365</v>
      </c>
      <c r="H52" s="42">
        <v>1</v>
      </c>
      <c r="I52" s="13"/>
    </row>
    <row r="53" spans="1:9" x14ac:dyDescent="0.25">
      <c r="A53" s="9">
        <v>44851</v>
      </c>
      <c r="B53" s="35">
        <v>44851</v>
      </c>
      <c r="C53" s="40" t="s">
        <v>115</v>
      </c>
      <c r="D53" s="38" t="s">
        <v>116</v>
      </c>
      <c r="E53" s="38" t="s">
        <v>10</v>
      </c>
      <c r="F53" s="28">
        <v>30.08</v>
      </c>
      <c r="G53" s="33">
        <f t="shared" si="1"/>
        <v>4421.7599999999993</v>
      </c>
      <c r="H53" s="41">
        <v>147</v>
      </c>
      <c r="I53" s="13"/>
    </row>
    <row r="54" spans="1:9" x14ac:dyDescent="0.25">
      <c r="A54" s="9">
        <v>44852</v>
      </c>
      <c r="B54" s="35">
        <v>44852</v>
      </c>
      <c r="C54" s="40" t="s">
        <v>117</v>
      </c>
      <c r="D54" s="38" t="s">
        <v>118</v>
      </c>
      <c r="E54" s="38" t="s">
        <v>119</v>
      </c>
      <c r="F54" s="28">
        <v>53</v>
      </c>
      <c r="G54" s="33">
        <f t="shared" si="1"/>
        <v>12932</v>
      </c>
      <c r="H54" s="41">
        <v>244</v>
      </c>
      <c r="I54" s="13"/>
    </row>
    <row r="55" spans="1:9" x14ac:dyDescent="0.25">
      <c r="A55" s="9">
        <v>44852</v>
      </c>
      <c r="B55" s="35">
        <v>44852</v>
      </c>
      <c r="C55" s="59" t="s">
        <v>120</v>
      </c>
      <c r="D55" s="58" t="s">
        <v>121</v>
      </c>
      <c r="E55" s="58" t="s">
        <v>98</v>
      </c>
      <c r="F55" s="60">
        <v>65.75</v>
      </c>
      <c r="G55" s="33">
        <f t="shared" si="1"/>
        <v>1512.25</v>
      </c>
      <c r="H55" s="66">
        <v>23</v>
      </c>
      <c r="I55" s="13"/>
    </row>
    <row r="56" spans="1:9" x14ac:dyDescent="0.25">
      <c r="A56" s="9">
        <v>44852</v>
      </c>
      <c r="B56" s="35">
        <v>44852</v>
      </c>
      <c r="C56" s="38" t="s">
        <v>122</v>
      </c>
      <c r="D56" s="40" t="s">
        <v>123</v>
      </c>
      <c r="E56" s="38" t="s">
        <v>124</v>
      </c>
      <c r="F56" s="28">
        <v>84.5</v>
      </c>
      <c r="G56" s="33">
        <f t="shared" si="1"/>
        <v>4225</v>
      </c>
      <c r="H56" s="41">
        <v>50</v>
      </c>
      <c r="I56" s="13"/>
    </row>
    <row r="57" spans="1:9" x14ac:dyDescent="0.25">
      <c r="A57" s="9">
        <v>44852</v>
      </c>
      <c r="B57" s="35">
        <v>44852</v>
      </c>
      <c r="C57" s="26" t="s">
        <v>125</v>
      </c>
      <c r="D57" s="25" t="s">
        <v>126</v>
      </c>
      <c r="E57" s="26" t="s">
        <v>10</v>
      </c>
      <c r="F57" s="27">
        <v>28.71</v>
      </c>
      <c r="G57" s="33">
        <f t="shared" si="1"/>
        <v>57.42</v>
      </c>
      <c r="H57" s="42">
        <v>2</v>
      </c>
      <c r="I57" s="13"/>
    </row>
    <row r="58" spans="1:9" x14ac:dyDescent="0.25">
      <c r="A58" s="9">
        <v>44852</v>
      </c>
      <c r="B58" s="35">
        <v>44852</v>
      </c>
      <c r="C58" s="38" t="s">
        <v>127</v>
      </c>
      <c r="D58" s="40" t="s">
        <v>128</v>
      </c>
      <c r="E58" s="38" t="s">
        <v>69</v>
      </c>
      <c r="F58" s="28">
        <v>104.93</v>
      </c>
      <c r="G58" s="33">
        <f t="shared" si="1"/>
        <v>9443.7000000000007</v>
      </c>
      <c r="H58" s="41">
        <v>90</v>
      </c>
      <c r="I58" s="13"/>
    </row>
    <row r="59" spans="1:9" x14ac:dyDescent="0.25">
      <c r="A59" s="9">
        <v>44853</v>
      </c>
      <c r="B59" s="35">
        <v>44853</v>
      </c>
      <c r="C59" s="38" t="s">
        <v>129</v>
      </c>
      <c r="D59" s="40" t="s">
        <v>130</v>
      </c>
      <c r="E59" s="38" t="s">
        <v>69</v>
      </c>
      <c r="F59" s="28">
        <v>138.6</v>
      </c>
      <c r="G59" s="33">
        <f t="shared" si="1"/>
        <v>5405.4</v>
      </c>
      <c r="H59" s="41">
        <v>39</v>
      </c>
      <c r="I59" s="13"/>
    </row>
    <row r="60" spans="1:9" x14ac:dyDescent="0.25">
      <c r="A60" s="9">
        <v>44853</v>
      </c>
      <c r="B60" s="35">
        <v>44853</v>
      </c>
      <c r="C60" s="58" t="s">
        <v>131</v>
      </c>
      <c r="D60" s="59" t="s">
        <v>132</v>
      </c>
      <c r="E60" s="58" t="s">
        <v>10</v>
      </c>
      <c r="F60" s="60">
        <v>43.52</v>
      </c>
      <c r="G60" s="33">
        <f t="shared" si="1"/>
        <v>7659.52</v>
      </c>
      <c r="H60" s="66">
        <v>176</v>
      </c>
      <c r="I60" s="13"/>
    </row>
    <row r="61" spans="1:9" x14ac:dyDescent="0.25">
      <c r="A61" s="9">
        <v>44853</v>
      </c>
      <c r="B61" s="35">
        <v>44853</v>
      </c>
      <c r="C61" s="38" t="s">
        <v>133</v>
      </c>
      <c r="D61" s="40" t="s">
        <v>134</v>
      </c>
      <c r="E61" s="38" t="s">
        <v>17</v>
      </c>
      <c r="F61" s="28">
        <v>73.94</v>
      </c>
      <c r="G61" s="33">
        <f t="shared" si="1"/>
        <v>18337.12</v>
      </c>
      <c r="H61" s="41">
        <v>248</v>
      </c>
      <c r="I61" s="13"/>
    </row>
    <row r="62" spans="1:9" x14ac:dyDescent="0.25">
      <c r="A62" s="9">
        <v>44853</v>
      </c>
      <c r="B62" s="35">
        <v>44853</v>
      </c>
      <c r="C62" s="38" t="s">
        <v>135</v>
      </c>
      <c r="D62" s="40" t="s">
        <v>136</v>
      </c>
      <c r="E62" s="38" t="s">
        <v>17</v>
      </c>
      <c r="F62" s="28">
        <v>47.08</v>
      </c>
      <c r="G62" s="33">
        <f t="shared" si="1"/>
        <v>188.32</v>
      </c>
      <c r="H62" s="41">
        <v>4</v>
      </c>
      <c r="I62" s="13"/>
    </row>
    <row r="63" spans="1:9" x14ac:dyDescent="0.25">
      <c r="A63" s="9">
        <v>44853</v>
      </c>
      <c r="B63" s="35">
        <v>44853</v>
      </c>
      <c r="C63" s="58" t="s">
        <v>137</v>
      </c>
      <c r="D63" s="59" t="s">
        <v>138</v>
      </c>
      <c r="E63" s="58" t="s">
        <v>17</v>
      </c>
      <c r="F63" s="60">
        <v>76.62</v>
      </c>
      <c r="G63" s="33">
        <f t="shared" si="1"/>
        <v>8198.34</v>
      </c>
      <c r="H63" s="66">
        <v>107</v>
      </c>
      <c r="I63" s="13"/>
    </row>
    <row r="64" spans="1:9" x14ac:dyDescent="0.25">
      <c r="A64" s="9">
        <v>44854</v>
      </c>
      <c r="B64" s="35">
        <v>44854</v>
      </c>
      <c r="C64" s="38" t="s">
        <v>139</v>
      </c>
      <c r="D64" s="40" t="s">
        <v>140</v>
      </c>
      <c r="E64" s="38" t="s">
        <v>10</v>
      </c>
      <c r="F64" s="28">
        <v>25.96</v>
      </c>
      <c r="G64" s="33">
        <f t="shared" si="1"/>
        <v>4517.04</v>
      </c>
      <c r="H64" s="41">
        <v>174</v>
      </c>
      <c r="I64" s="13"/>
    </row>
    <row r="65" spans="1:9" x14ac:dyDescent="0.25">
      <c r="A65" s="9">
        <v>44854</v>
      </c>
      <c r="B65" s="35">
        <v>44854</v>
      </c>
      <c r="C65" s="38" t="s">
        <v>141</v>
      </c>
      <c r="D65" s="40" t="s">
        <v>142</v>
      </c>
      <c r="E65" s="38" t="s">
        <v>10</v>
      </c>
      <c r="F65" s="28">
        <v>32.19</v>
      </c>
      <c r="G65" s="33">
        <f t="shared" si="1"/>
        <v>15225.869999999999</v>
      </c>
      <c r="H65" s="41">
        <v>473</v>
      </c>
      <c r="I65" s="13"/>
    </row>
    <row r="66" spans="1:9" x14ac:dyDescent="0.25">
      <c r="A66" s="9">
        <v>44854</v>
      </c>
      <c r="B66" s="35">
        <v>44854</v>
      </c>
      <c r="C66" s="26" t="s">
        <v>143</v>
      </c>
      <c r="D66" s="25" t="s">
        <v>144</v>
      </c>
      <c r="E66" s="26" t="s">
        <v>10</v>
      </c>
      <c r="F66" s="27">
        <v>144.91999999999999</v>
      </c>
      <c r="G66" s="33">
        <f t="shared" si="1"/>
        <v>7245.9999999999991</v>
      </c>
      <c r="H66" s="42">
        <v>50</v>
      </c>
      <c r="I66" s="13"/>
    </row>
    <row r="67" spans="1:9" x14ac:dyDescent="0.25">
      <c r="A67" s="9">
        <v>44854</v>
      </c>
      <c r="B67" s="35">
        <v>44854</v>
      </c>
      <c r="C67" s="38" t="s">
        <v>145</v>
      </c>
      <c r="D67" s="40" t="s">
        <v>300</v>
      </c>
      <c r="E67" s="38" t="s">
        <v>10</v>
      </c>
      <c r="F67" s="28">
        <v>45</v>
      </c>
      <c r="G67" s="28">
        <f>F67*H67</f>
        <v>3510</v>
      </c>
      <c r="H67" s="41">
        <v>78</v>
      </c>
      <c r="I67" s="13"/>
    </row>
    <row r="68" spans="1:9" x14ac:dyDescent="0.25">
      <c r="A68" s="9">
        <v>44855</v>
      </c>
      <c r="B68" s="35">
        <v>44855</v>
      </c>
      <c r="C68" s="58" t="s">
        <v>149</v>
      </c>
      <c r="D68" s="59" t="s">
        <v>150</v>
      </c>
      <c r="E68" s="58" t="s">
        <v>10</v>
      </c>
      <c r="F68" s="60">
        <v>39.04</v>
      </c>
      <c r="G68" s="60">
        <v>1678.72</v>
      </c>
      <c r="H68" s="66">
        <v>43</v>
      </c>
      <c r="I68" s="13"/>
    </row>
    <row r="69" spans="1:9" x14ac:dyDescent="0.25">
      <c r="A69" s="23">
        <v>44855</v>
      </c>
      <c r="B69" s="43">
        <v>44855</v>
      </c>
      <c r="C69" s="58" t="s">
        <v>151</v>
      </c>
      <c r="D69" s="59" t="s">
        <v>152</v>
      </c>
      <c r="E69" s="58" t="s">
        <v>10</v>
      </c>
      <c r="F69" s="60">
        <v>110.5</v>
      </c>
      <c r="G69" s="60">
        <f>F69*H69</f>
        <v>11050</v>
      </c>
      <c r="H69" s="66">
        <v>100</v>
      </c>
      <c r="I69" s="13"/>
    </row>
    <row r="70" spans="1:9" x14ac:dyDescent="0.25">
      <c r="A70" s="12">
        <v>44855</v>
      </c>
      <c r="B70" s="44">
        <v>44855</v>
      </c>
      <c r="C70" s="38" t="s">
        <v>153</v>
      </c>
      <c r="D70" s="40" t="s">
        <v>154</v>
      </c>
      <c r="E70" s="38" t="s">
        <v>10</v>
      </c>
      <c r="F70" s="28">
        <v>16.39</v>
      </c>
      <c r="G70" s="28">
        <f>F70*H70</f>
        <v>7981.93</v>
      </c>
      <c r="H70" s="41">
        <v>487</v>
      </c>
      <c r="I70" s="13"/>
    </row>
    <row r="71" spans="1:9" x14ac:dyDescent="0.25">
      <c r="A71" s="136">
        <v>44855</v>
      </c>
      <c r="B71" s="71">
        <v>44855</v>
      </c>
      <c r="C71" s="26" t="s">
        <v>155</v>
      </c>
      <c r="D71" s="25" t="s">
        <v>156</v>
      </c>
      <c r="E71" s="26" t="s">
        <v>10</v>
      </c>
      <c r="F71" s="27">
        <v>17.96</v>
      </c>
      <c r="G71" s="60">
        <f t="shared" ref="G71:G72" si="2">F71*H71</f>
        <v>933.92000000000007</v>
      </c>
      <c r="H71" s="42">
        <v>52</v>
      </c>
      <c r="I71" s="13"/>
    </row>
    <row r="72" spans="1:9" x14ac:dyDescent="0.25">
      <c r="A72" s="9">
        <v>44855</v>
      </c>
      <c r="B72" s="35">
        <v>44855</v>
      </c>
      <c r="C72" s="38" t="s">
        <v>157</v>
      </c>
      <c r="D72" s="40" t="s">
        <v>158</v>
      </c>
      <c r="E72" s="38" t="s">
        <v>10</v>
      </c>
      <c r="F72" s="28">
        <v>66.44</v>
      </c>
      <c r="G72" s="28">
        <f t="shared" si="2"/>
        <v>7175.5199999999995</v>
      </c>
      <c r="H72" s="41">
        <v>108</v>
      </c>
      <c r="I72" s="13"/>
    </row>
    <row r="73" spans="1:9" x14ac:dyDescent="0.25">
      <c r="A73" s="9">
        <v>44858</v>
      </c>
      <c r="B73" s="35">
        <v>44858</v>
      </c>
      <c r="C73" s="38" t="s">
        <v>159</v>
      </c>
      <c r="D73" s="40" t="s">
        <v>160</v>
      </c>
      <c r="E73" s="38" t="s">
        <v>10</v>
      </c>
      <c r="F73" s="28">
        <v>154.86000000000001</v>
      </c>
      <c r="G73" s="28">
        <f>F73*H73</f>
        <v>22919.280000000002</v>
      </c>
      <c r="H73" s="41">
        <v>148</v>
      </c>
      <c r="I73" s="13"/>
    </row>
    <row r="74" spans="1:9" x14ac:dyDescent="0.25">
      <c r="A74" s="9">
        <v>44858</v>
      </c>
      <c r="B74" s="35">
        <v>44858</v>
      </c>
      <c r="C74" s="58" t="s">
        <v>161</v>
      </c>
      <c r="D74" s="59" t="s">
        <v>162</v>
      </c>
      <c r="E74" s="58" t="s">
        <v>10</v>
      </c>
      <c r="F74" s="60">
        <v>7.3</v>
      </c>
      <c r="G74" s="28">
        <f t="shared" ref="G74:G78" si="3">F74*H74</f>
        <v>44165</v>
      </c>
      <c r="H74" s="66">
        <v>6050</v>
      </c>
      <c r="I74" s="13"/>
    </row>
    <row r="75" spans="1:9" x14ac:dyDescent="0.25">
      <c r="A75" s="9">
        <v>44858</v>
      </c>
      <c r="B75" s="35">
        <v>44858</v>
      </c>
      <c r="C75" s="38" t="s">
        <v>163</v>
      </c>
      <c r="D75" s="40" t="s">
        <v>164</v>
      </c>
      <c r="E75" s="38" t="s">
        <v>10</v>
      </c>
      <c r="F75" s="28">
        <v>133.05000000000001</v>
      </c>
      <c r="G75" s="28">
        <f t="shared" si="3"/>
        <v>2794.05</v>
      </c>
      <c r="H75" s="41">
        <v>21</v>
      </c>
      <c r="I75" s="13"/>
    </row>
    <row r="76" spans="1:9" x14ac:dyDescent="0.25">
      <c r="A76" s="9">
        <v>44858</v>
      </c>
      <c r="B76" s="35">
        <v>44858</v>
      </c>
      <c r="C76" s="26" t="s">
        <v>165</v>
      </c>
      <c r="D76" s="25" t="s">
        <v>166</v>
      </c>
      <c r="E76" s="26" t="s">
        <v>124</v>
      </c>
      <c r="F76" s="27">
        <v>145.13999999999999</v>
      </c>
      <c r="G76" s="28">
        <f t="shared" si="3"/>
        <v>870.83999999999992</v>
      </c>
      <c r="H76" s="42">
        <v>6</v>
      </c>
      <c r="I76" s="13"/>
    </row>
    <row r="77" spans="1:9" x14ac:dyDescent="0.25">
      <c r="A77" s="9">
        <v>44858</v>
      </c>
      <c r="B77" s="70">
        <v>44858</v>
      </c>
      <c r="C77" s="54" t="s">
        <v>167</v>
      </c>
      <c r="D77" s="55" t="s">
        <v>168</v>
      </c>
      <c r="E77" s="54" t="s">
        <v>124</v>
      </c>
      <c r="F77" s="56">
        <v>204.91</v>
      </c>
      <c r="G77" s="56">
        <f t="shared" si="3"/>
        <v>5327.66</v>
      </c>
      <c r="H77" s="29">
        <v>26</v>
      </c>
      <c r="I77" s="13"/>
    </row>
    <row r="78" spans="1:9" x14ac:dyDescent="0.25">
      <c r="A78" s="9">
        <v>44859</v>
      </c>
      <c r="B78" s="44">
        <v>44859</v>
      </c>
      <c r="C78" s="38" t="s">
        <v>169</v>
      </c>
      <c r="D78" s="40" t="s">
        <v>170</v>
      </c>
      <c r="E78" s="38" t="s">
        <v>124</v>
      </c>
      <c r="F78" s="28">
        <v>263.33</v>
      </c>
      <c r="G78" s="28">
        <f t="shared" si="3"/>
        <v>1843.31</v>
      </c>
      <c r="H78" s="41">
        <v>7</v>
      </c>
      <c r="I78" s="13"/>
    </row>
    <row r="79" spans="1:9" x14ac:dyDescent="0.25">
      <c r="A79" s="9">
        <v>44859</v>
      </c>
      <c r="B79" s="71">
        <v>44859</v>
      </c>
      <c r="C79" s="58" t="s">
        <v>171</v>
      </c>
      <c r="D79" s="59" t="s">
        <v>172</v>
      </c>
      <c r="E79" s="58" t="s">
        <v>124</v>
      </c>
      <c r="F79" s="60">
        <v>6850</v>
      </c>
      <c r="G79" s="60">
        <f>F79*H79</f>
        <v>82200</v>
      </c>
      <c r="H79" s="66">
        <v>12</v>
      </c>
      <c r="I79" s="13"/>
    </row>
    <row r="80" spans="1:9" x14ac:dyDescent="0.25">
      <c r="A80" s="9">
        <v>44859</v>
      </c>
      <c r="B80" s="35">
        <v>44859</v>
      </c>
      <c r="C80" s="38" t="s">
        <v>173</v>
      </c>
      <c r="D80" s="40" t="s">
        <v>174</v>
      </c>
      <c r="E80" s="38" t="s">
        <v>124</v>
      </c>
      <c r="F80" s="28">
        <v>1695</v>
      </c>
      <c r="G80" s="28">
        <f>F80*H80</f>
        <v>42375</v>
      </c>
      <c r="H80" s="41">
        <v>25</v>
      </c>
      <c r="I80" s="13"/>
    </row>
    <row r="81" spans="1:9" x14ac:dyDescent="0.25">
      <c r="A81" s="9">
        <v>44859</v>
      </c>
      <c r="B81" s="35">
        <v>44859</v>
      </c>
      <c r="C81" s="26" t="s">
        <v>175</v>
      </c>
      <c r="D81" s="25" t="s">
        <v>176</v>
      </c>
      <c r="E81" s="26" t="s">
        <v>124</v>
      </c>
      <c r="F81" s="27">
        <v>2759.18</v>
      </c>
      <c r="G81" s="28">
        <f>F81*H81</f>
        <v>157273.25999999998</v>
      </c>
      <c r="H81" s="42">
        <v>57</v>
      </c>
      <c r="I81" s="13"/>
    </row>
    <row r="82" spans="1:9" x14ac:dyDescent="0.25">
      <c r="A82" s="9">
        <v>44859</v>
      </c>
      <c r="B82" s="35">
        <v>44859</v>
      </c>
      <c r="C82" s="38" t="s">
        <v>177</v>
      </c>
      <c r="D82" s="40" t="s">
        <v>178</v>
      </c>
      <c r="E82" s="38" t="s">
        <v>124</v>
      </c>
      <c r="F82" s="28">
        <v>1298.08</v>
      </c>
      <c r="G82" s="28">
        <f t="shared" ref="G82:G90" si="4">F82*H82</f>
        <v>18173.12</v>
      </c>
      <c r="H82" s="41">
        <v>14</v>
      </c>
      <c r="I82" s="13"/>
    </row>
    <row r="83" spans="1:9" x14ac:dyDescent="0.25">
      <c r="A83" s="9">
        <v>44860</v>
      </c>
      <c r="B83" s="35">
        <v>44860</v>
      </c>
      <c r="C83" s="54" t="s">
        <v>179</v>
      </c>
      <c r="D83" s="55" t="s">
        <v>180</v>
      </c>
      <c r="E83" s="54" t="s">
        <v>10</v>
      </c>
      <c r="F83" s="56">
        <v>6.86</v>
      </c>
      <c r="G83" s="28">
        <f t="shared" si="4"/>
        <v>68.600000000000009</v>
      </c>
      <c r="H83" s="29">
        <v>10</v>
      </c>
      <c r="I83" s="13"/>
    </row>
    <row r="84" spans="1:9" x14ac:dyDescent="0.25">
      <c r="A84" s="9">
        <v>44860</v>
      </c>
      <c r="B84" s="35">
        <v>44860</v>
      </c>
      <c r="C84" s="38" t="s">
        <v>181</v>
      </c>
      <c r="D84" s="40" t="s">
        <v>182</v>
      </c>
      <c r="E84" s="38" t="s">
        <v>17</v>
      </c>
      <c r="F84" s="28">
        <v>760.49</v>
      </c>
      <c r="G84" s="28">
        <f t="shared" si="4"/>
        <v>19012.25</v>
      </c>
      <c r="H84" s="41">
        <v>25</v>
      </c>
      <c r="I84" s="13"/>
    </row>
    <row r="85" spans="1:9" x14ac:dyDescent="0.25">
      <c r="A85" s="9">
        <v>44860</v>
      </c>
      <c r="B85" s="35">
        <v>44860</v>
      </c>
      <c r="C85" s="58" t="s">
        <v>183</v>
      </c>
      <c r="D85" s="59" t="s">
        <v>184</v>
      </c>
      <c r="E85" s="58" t="s">
        <v>17</v>
      </c>
      <c r="F85" s="60">
        <v>453.69</v>
      </c>
      <c r="G85" s="28">
        <f t="shared" si="4"/>
        <v>40832.1</v>
      </c>
      <c r="H85" s="66">
        <v>90</v>
      </c>
      <c r="I85" s="13"/>
    </row>
    <row r="86" spans="1:9" x14ac:dyDescent="0.25">
      <c r="A86" s="9">
        <v>44860</v>
      </c>
      <c r="B86" s="35">
        <v>44860</v>
      </c>
      <c r="C86" s="54" t="s">
        <v>185</v>
      </c>
      <c r="D86" s="55" t="s">
        <v>186</v>
      </c>
      <c r="E86" s="54" t="s">
        <v>187</v>
      </c>
      <c r="F86" s="56">
        <v>12.74</v>
      </c>
      <c r="G86" s="28">
        <f t="shared" si="4"/>
        <v>1987.44</v>
      </c>
      <c r="H86" s="29">
        <v>156</v>
      </c>
      <c r="I86" s="13"/>
    </row>
    <row r="87" spans="1:9" x14ac:dyDescent="0.25">
      <c r="A87" s="9">
        <v>44860</v>
      </c>
      <c r="B87" s="35">
        <v>44860</v>
      </c>
      <c r="C87" s="38" t="s">
        <v>188</v>
      </c>
      <c r="D87" s="40" t="s">
        <v>189</v>
      </c>
      <c r="E87" s="38" t="s">
        <v>10</v>
      </c>
      <c r="F87" s="28">
        <v>75.98</v>
      </c>
      <c r="G87" s="28">
        <f t="shared" si="4"/>
        <v>15271.980000000001</v>
      </c>
      <c r="H87" s="41">
        <v>201</v>
      </c>
      <c r="I87" s="13"/>
    </row>
    <row r="88" spans="1:9" x14ac:dyDescent="0.25">
      <c r="A88" s="9">
        <v>44861</v>
      </c>
      <c r="B88" s="35">
        <v>44861</v>
      </c>
      <c r="C88" s="38" t="s">
        <v>190</v>
      </c>
      <c r="D88" s="40" t="s">
        <v>191</v>
      </c>
      <c r="E88" s="38" t="s">
        <v>17</v>
      </c>
      <c r="F88" s="28">
        <v>360</v>
      </c>
      <c r="G88" s="28">
        <f t="shared" si="4"/>
        <v>9000</v>
      </c>
      <c r="H88" s="41">
        <v>25</v>
      </c>
      <c r="I88" s="13"/>
    </row>
    <row r="89" spans="1:9" x14ac:dyDescent="0.25">
      <c r="A89" s="9">
        <v>44861</v>
      </c>
      <c r="B89" s="35">
        <v>44861</v>
      </c>
      <c r="C89" s="26" t="s">
        <v>192</v>
      </c>
      <c r="D89" s="25" t="s">
        <v>193</v>
      </c>
      <c r="E89" s="26" t="s">
        <v>17</v>
      </c>
      <c r="F89" s="27">
        <v>307.95999999999998</v>
      </c>
      <c r="G89" s="28">
        <f t="shared" si="4"/>
        <v>25868.639999999999</v>
      </c>
      <c r="H89" s="42">
        <v>84</v>
      </c>
      <c r="I89" s="13"/>
    </row>
    <row r="90" spans="1:9" x14ac:dyDescent="0.25">
      <c r="A90" s="9">
        <v>44861</v>
      </c>
      <c r="B90" s="35">
        <v>44861</v>
      </c>
      <c r="C90" s="54" t="s">
        <v>194</v>
      </c>
      <c r="D90" s="55" t="s">
        <v>195</v>
      </c>
      <c r="E90" s="54" t="s">
        <v>10</v>
      </c>
      <c r="F90" s="56">
        <v>198.27</v>
      </c>
      <c r="G90" s="28">
        <f t="shared" si="4"/>
        <v>12689.28</v>
      </c>
      <c r="H90" s="29">
        <v>64</v>
      </c>
      <c r="I90" s="13"/>
    </row>
    <row r="91" spans="1:9" x14ac:dyDescent="0.25">
      <c r="A91" s="9">
        <v>44861</v>
      </c>
      <c r="B91" s="35">
        <v>44861</v>
      </c>
      <c r="C91" s="38" t="s">
        <v>196</v>
      </c>
      <c r="D91" s="40" t="s">
        <v>197</v>
      </c>
      <c r="E91" s="38" t="s">
        <v>10</v>
      </c>
      <c r="F91" s="28">
        <v>196.34</v>
      </c>
      <c r="G91" s="27">
        <f t="shared" ref="G91:G101" si="5">F91*H91</f>
        <v>13547.460000000001</v>
      </c>
      <c r="H91" s="41">
        <v>69</v>
      </c>
      <c r="I91" s="13"/>
    </row>
    <row r="92" spans="1:9" x14ac:dyDescent="0.25">
      <c r="A92" s="9">
        <v>44861</v>
      </c>
      <c r="B92" s="35">
        <v>44861</v>
      </c>
      <c r="C92" s="54" t="s">
        <v>198</v>
      </c>
      <c r="D92" s="55" t="s">
        <v>199</v>
      </c>
      <c r="E92" s="54" t="s">
        <v>10</v>
      </c>
      <c r="F92" s="56">
        <v>610.95000000000005</v>
      </c>
      <c r="G92" s="28">
        <f t="shared" si="5"/>
        <v>12219</v>
      </c>
      <c r="H92" s="29">
        <v>20</v>
      </c>
      <c r="I92" s="13"/>
    </row>
    <row r="93" spans="1:9" x14ac:dyDescent="0.25">
      <c r="A93" s="9">
        <v>44862</v>
      </c>
      <c r="B93" s="35">
        <v>44862</v>
      </c>
      <c r="C93" s="38" t="s">
        <v>200</v>
      </c>
      <c r="D93" s="40" t="s">
        <v>201</v>
      </c>
      <c r="E93" s="38" t="s">
        <v>10</v>
      </c>
      <c r="F93" s="28">
        <v>42.25</v>
      </c>
      <c r="G93" s="28">
        <f t="shared" si="5"/>
        <v>5746</v>
      </c>
      <c r="H93" s="41">
        <v>136</v>
      </c>
      <c r="I93" s="13"/>
    </row>
    <row r="94" spans="1:9" x14ac:dyDescent="0.25">
      <c r="A94" s="9">
        <v>44862</v>
      </c>
      <c r="B94" s="35">
        <v>44862</v>
      </c>
      <c r="C94" s="38" t="s">
        <v>202</v>
      </c>
      <c r="D94" s="40" t="s">
        <v>203</v>
      </c>
      <c r="E94" s="38" t="s">
        <v>10</v>
      </c>
      <c r="F94" s="28">
        <v>988.93</v>
      </c>
      <c r="G94" s="28">
        <f t="shared" si="5"/>
        <v>33623.619999999995</v>
      </c>
      <c r="H94" s="41">
        <v>34</v>
      </c>
      <c r="I94" s="13"/>
    </row>
    <row r="95" spans="1:9" x14ac:dyDescent="0.25">
      <c r="A95" s="9">
        <v>44862</v>
      </c>
      <c r="B95" s="35">
        <v>44862</v>
      </c>
      <c r="C95" s="26" t="s">
        <v>204</v>
      </c>
      <c r="D95" s="25" t="s">
        <v>205</v>
      </c>
      <c r="E95" s="26" t="s">
        <v>10</v>
      </c>
      <c r="F95" s="27">
        <v>27.77</v>
      </c>
      <c r="G95" s="27">
        <f t="shared" si="5"/>
        <v>2471.5299999999997</v>
      </c>
      <c r="H95" s="42">
        <v>89</v>
      </c>
      <c r="I95" s="13"/>
    </row>
    <row r="96" spans="1:9" x14ac:dyDescent="0.25">
      <c r="A96" s="9">
        <v>44862</v>
      </c>
      <c r="B96" s="35">
        <v>44862</v>
      </c>
      <c r="C96" s="38" t="s">
        <v>206</v>
      </c>
      <c r="D96" s="40" t="s">
        <v>207</v>
      </c>
      <c r="E96" s="38" t="s">
        <v>10</v>
      </c>
      <c r="F96" s="28">
        <v>48.38</v>
      </c>
      <c r="G96" s="28">
        <f t="shared" si="5"/>
        <v>3144.7000000000003</v>
      </c>
      <c r="H96" s="41">
        <v>65</v>
      </c>
      <c r="I96" s="13"/>
    </row>
    <row r="97" spans="1:9" x14ac:dyDescent="0.25">
      <c r="A97" s="20">
        <v>44865</v>
      </c>
      <c r="B97" s="72">
        <v>44865</v>
      </c>
      <c r="C97" s="58" t="s">
        <v>210</v>
      </c>
      <c r="D97" s="59" t="s">
        <v>211</v>
      </c>
      <c r="E97" s="58" t="s">
        <v>10</v>
      </c>
      <c r="F97" s="60">
        <v>216.2</v>
      </c>
      <c r="G97" s="27">
        <f t="shared" si="5"/>
        <v>1945.8</v>
      </c>
      <c r="H97" s="66">
        <v>9</v>
      </c>
      <c r="I97" s="13"/>
    </row>
    <row r="98" spans="1:9" x14ac:dyDescent="0.25">
      <c r="A98" s="20">
        <v>44865</v>
      </c>
      <c r="B98" s="72">
        <v>44865</v>
      </c>
      <c r="C98" s="26" t="s">
        <v>212</v>
      </c>
      <c r="D98" s="25" t="s">
        <v>213</v>
      </c>
      <c r="E98" s="26" t="s">
        <v>10</v>
      </c>
      <c r="F98" s="27">
        <v>900</v>
      </c>
      <c r="G98" s="28">
        <f t="shared" si="5"/>
        <v>32400</v>
      </c>
      <c r="H98" s="42">
        <v>36</v>
      </c>
      <c r="I98" s="13"/>
    </row>
    <row r="99" spans="1:9" x14ac:dyDescent="0.25">
      <c r="A99" s="20">
        <v>44865</v>
      </c>
      <c r="B99" s="72">
        <v>44865</v>
      </c>
      <c r="C99" s="38" t="s">
        <v>214</v>
      </c>
      <c r="D99" s="40" t="s">
        <v>215</v>
      </c>
      <c r="E99" s="38" t="s">
        <v>10</v>
      </c>
      <c r="F99" s="28">
        <v>51.7</v>
      </c>
      <c r="G99" s="27">
        <f t="shared" si="5"/>
        <v>5687</v>
      </c>
      <c r="H99" s="41">
        <v>110</v>
      </c>
      <c r="I99" s="13"/>
    </row>
    <row r="100" spans="1:9" x14ac:dyDescent="0.25">
      <c r="A100" s="20">
        <v>44865</v>
      </c>
      <c r="B100" s="72">
        <v>44865</v>
      </c>
      <c r="C100" s="58" t="s">
        <v>216</v>
      </c>
      <c r="D100" s="59" t="s">
        <v>217</v>
      </c>
      <c r="E100" s="58" t="s">
        <v>10</v>
      </c>
      <c r="F100" s="60">
        <v>254.05</v>
      </c>
      <c r="G100" s="28">
        <f t="shared" si="5"/>
        <v>27183.350000000002</v>
      </c>
      <c r="H100" s="66">
        <v>107</v>
      </c>
      <c r="I100" s="13"/>
    </row>
    <row r="101" spans="1:9" x14ac:dyDescent="0.25">
      <c r="A101" s="20">
        <v>44865</v>
      </c>
      <c r="B101" s="72">
        <v>44865</v>
      </c>
      <c r="C101" s="38" t="s">
        <v>218</v>
      </c>
      <c r="D101" s="40" t="s">
        <v>219</v>
      </c>
      <c r="E101" s="38" t="s">
        <v>10</v>
      </c>
      <c r="F101" s="28">
        <v>112.74</v>
      </c>
      <c r="G101" s="27">
        <f t="shared" si="5"/>
        <v>12739.619999999999</v>
      </c>
      <c r="H101" s="41">
        <v>113</v>
      </c>
      <c r="I101" s="13"/>
    </row>
    <row r="102" spans="1:9" x14ac:dyDescent="0.25">
      <c r="A102" s="20">
        <v>44866</v>
      </c>
      <c r="B102" s="72">
        <v>44866</v>
      </c>
      <c r="C102" s="26" t="s">
        <v>220</v>
      </c>
      <c r="D102" s="25" t="s">
        <v>221</v>
      </c>
      <c r="E102" s="26" t="s">
        <v>10</v>
      </c>
      <c r="F102" s="27">
        <v>5.26</v>
      </c>
      <c r="G102" s="28">
        <f>F102*H102</f>
        <v>462.88</v>
      </c>
      <c r="H102" s="42">
        <v>88</v>
      </c>
      <c r="I102" s="13"/>
    </row>
    <row r="103" spans="1:9" x14ac:dyDescent="0.25">
      <c r="A103" s="20">
        <v>44866</v>
      </c>
      <c r="B103" s="72">
        <v>44866</v>
      </c>
      <c r="C103" s="54" t="s">
        <v>222</v>
      </c>
      <c r="D103" s="55" t="s">
        <v>223</v>
      </c>
      <c r="E103" s="54" t="s">
        <v>10</v>
      </c>
      <c r="F103" s="56">
        <v>19.829999999999998</v>
      </c>
      <c r="G103" s="28">
        <f t="shared" ref="G103:G117" si="6">F103*H103</f>
        <v>3113.31</v>
      </c>
      <c r="H103" s="29">
        <v>157</v>
      </c>
      <c r="I103" s="13"/>
    </row>
    <row r="104" spans="1:9" x14ac:dyDescent="0.25">
      <c r="A104" s="20">
        <v>44866</v>
      </c>
      <c r="B104" s="72">
        <v>44866</v>
      </c>
      <c r="C104" s="38" t="s">
        <v>224</v>
      </c>
      <c r="D104" s="40" t="s">
        <v>225</v>
      </c>
      <c r="E104" s="38" t="s">
        <v>98</v>
      </c>
      <c r="F104" s="28">
        <v>36</v>
      </c>
      <c r="G104" s="28">
        <f t="shared" si="6"/>
        <v>34128</v>
      </c>
      <c r="H104" s="41">
        <v>948</v>
      </c>
      <c r="I104" s="13"/>
    </row>
    <row r="105" spans="1:9" x14ac:dyDescent="0.25">
      <c r="A105" s="20">
        <v>44866</v>
      </c>
      <c r="B105" s="72">
        <v>44866</v>
      </c>
      <c r="C105" s="58" t="s">
        <v>226</v>
      </c>
      <c r="D105" s="59" t="s">
        <v>227</v>
      </c>
      <c r="E105" s="58" t="s">
        <v>10</v>
      </c>
      <c r="F105" s="60">
        <v>30</v>
      </c>
      <c r="G105" s="28">
        <f t="shared" si="6"/>
        <v>12000</v>
      </c>
      <c r="H105" s="66">
        <v>400</v>
      </c>
      <c r="I105" s="13"/>
    </row>
    <row r="106" spans="1:9" x14ac:dyDescent="0.25">
      <c r="A106" s="20">
        <v>44866</v>
      </c>
      <c r="B106" s="72">
        <v>44866</v>
      </c>
      <c r="C106" s="26" t="s">
        <v>228</v>
      </c>
      <c r="D106" s="25" t="s">
        <v>229</v>
      </c>
      <c r="E106" s="26" t="s">
        <v>10</v>
      </c>
      <c r="F106" s="27">
        <v>2.91</v>
      </c>
      <c r="G106" s="28">
        <f t="shared" si="6"/>
        <v>14331.75</v>
      </c>
      <c r="H106" s="29">
        <v>4925</v>
      </c>
      <c r="I106" s="13"/>
    </row>
    <row r="107" spans="1:9" x14ac:dyDescent="0.25">
      <c r="A107" s="20">
        <v>44867</v>
      </c>
      <c r="B107" s="72">
        <v>44867</v>
      </c>
      <c r="C107" s="54" t="s">
        <v>230</v>
      </c>
      <c r="D107" s="55" t="s">
        <v>231</v>
      </c>
      <c r="E107" s="54" t="s">
        <v>10</v>
      </c>
      <c r="F107" s="56">
        <v>5.3</v>
      </c>
      <c r="G107" s="28">
        <f t="shared" si="6"/>
        <v>41976</v>
      </c>
      <c r="H107" s="29">
        <v>7920</v>
      </c>
      <c r="I107" s="13"/>
    </row>
    <row r="108" spans="1:9" x14ac:dyDescent="0.25">
      <c r="A108" s="20">
        <v>44867</v>
      </c>
      <c r="B108" s="72">
        <v>44867</v>
      </c>
      <c r="C108" s="38" t="s">
        <v>232</v>
      </c>
      <c r="D108" s="40" t="s">
        <v>233</v>
      </c>
      <c r="E108" s="38" t="s">
        <v>10</v>
      </c>
      <c r="F108" s="28">
        <v>3.6</v>
      </c>
      <c r="G108" s="28">
        <f t="shared" si="6"/>
        <v>19620</v>
      </c>
      <c r="H108" s="41">
        <v>5450</v>
      </c>
      <c r="I108" s="13"/>
    </row>
    <row r="109" spans="1:9" x14ac:dyDescent="0.25">
      <c r="A109" s="20">
        <v>44867</v>
      </c>
      <c r="B109" s="72">
        <v>44867</v>
      </c>
      <c r="C109" s="54" t="s">
        <v>234</v>
      </c>
      <c r="D109" s="55" t="s">
        <v>235</v>
      </c>
      <c r="E109" s="38" t="s">
        <v>10</v>
      </c>
      <c r="F109" s="56">
        <v>15</v>
      </c>
      <c r="G109" s="28">
        <f t="shared" si="6"/>
        <v>3375</v>
      </c>
      <c r="H109" s="29">
        <v>225</v>
      </c>
      <c r="I109" s="13"/>
    </row>
    <row r="110" spans="1:9" x14ac:dyDescent="0.25">
      <c r="A110" s="20">
        <v>44867</v>
      </c>
      <c r="B110" s="72">
        <v>44867</v>
      </c>
      <c r="C110" s="38" t="s">
        <v>236</v>
      </c>
      <c r="D110" s="40" t="s">
        <v>237</v>
      </c>
      <c r="E110" s="38" t="s">
        <v>10</v>
      </c>
      <c r="F110" s="28">
        <v>16</v>
      </c>
      <c r="G110" s="28">
        <f t="shared" si="6"/>
        <v>4800</v>
      </c>
      <c r="H110" s="41">
        <v>300</v>
      </c>
      <c r="I110" s="13"/>
    </row>
    <row r="111" spans="1:9" x14ac:dyDescent="0.25">
      <c r="A111" s="20">
        <v>44867</v>
      </c>
      <c r="B111" s="72">
        <v>44867</v>
      </c>
      <c r="C111" s="58" t="s">
        <v>238</v>
      </c>
      <c r="D111" s="59" t="s">
        <v>239</v>
      </c>
      <c r="E111" s="58" t="s">
        <v>10</v>
      </c>
      <c r="F111" s="60">
        <v>9.61</v>
      </c>
      <c r="G111" s="28">
        <f t="shared" si="6"/>
        <v>43245</v>
      </c>
      <c r="H111" s="66">
        <v>4500</v>
      </c>
      <c r="I111" s="13"/>
    </row>
    <row r="112" spans="1:9" x14ac:dyDescent="0.25">
      <c r="A112" s="20">
        <v>44868</v>
      </c>
      <c r="B112" s="72">
        <v>44868</v>
      </c>
      <c r="C112" s="26" t="s">
        <v>240</v>
      </c>
      <c r="D112" s="25" t="s">
        <v>241</v>
      </c>
      <c r="E112" s="26" t="s">
        <v>10</v>
      </c>
      <c r="F112" s="27">
        <v>194.92</v>
      </c>
      <c r="G112" s="28">
        <f t="shared" si="6"/>
        <v>9746</v>
      </c>
      <c r="H112" s="42">
        <v>50</v>
      </c>
      <c r="I112" s="13"/>
    </row>
    <row r="113" spans="1:9" x14ac:dyDescent="0.25">
      <c r="A113" s="20">
        <v>44868</v>
      </c>
      <c r="B113" s="72">
        <v>44868</v>
      </c>
      <c r="C113" s="54" t="s">
        <v>242</v>
      </c>
      <c r="D113" s="55" t="s">
        <v>243</v>
      </c>
      <c r="E113" s="54" t="s">
        <v>10</v>
      </c>
      <c r="F113" s="56">
        <v>24.39</v>
      </c>
      <c r="G113" s="28">
        <f t="shared" si="6"/>
        <v>1121.94</v>
      </c>
      <c r="H113" s="29">
        <v>46</v>
      </c>
      <c r="I113" s="13"/>
    </row>
    <row r="114" spans="1:9" x14ac:dyDescent="0.25">
      <c r="A114" s="20">
        <v>44868</v>
      </c>
      <c r="B114" s="72">
        <v>44868</v>
      </c>
      <c r="C114" s="38" t="s">
        <v>244</v>
      </c>
      <c r="D114" s="40" t="s">
        <v>245</v>
      </c>
      <c r="E114" s="38" t="s">
        <v>10</v>
      </c>
      <c r="F114" s="28">
        <v>30.5</v>
      </c>
      <c r="G114" s="28">
        <f t="shared" si="6"/>
        <v>732</v>
      </c>
      <c r="H114" s="41">
        <v>24</v>
      </c>
      <c r="I114" s="13"/>
    </row>
    <row r="115" spans="1:9" x14ac:dyDescent="0.25">
      <c r="A115" s="20">
        <v>44868</v>
      </c>
      <c r="B115" s="72">
        <v>44868</v>
      </c>
      <c r="C115" s="58" t="s">
        <v>246</v>
      </c>
      <c r="D115" s="59" t="s">
        <v>247</v>
      </c>
      <c r="E115" s="58" t="s">
        <v>10</v>
      </c>
      <c r="F115" s="60">
        <v>76</v>
      </c>
      <c r="G115" s="28">
        <f t="shared" si="6"/>
        <v>684</v>
      </c>
      <c r="H115" s="66">
        <v>9</v>
      </c>
      <c r="I115" s="13"/>
    </row>
    <row r="116" spans="1:9" x14ac:dyDescent="0.25">
      <c r="A116" s="20">
        <v>44869</v>
      </c>
      <c r="B116" s="72">
        <v>44869</v>
      </c>
      <c r="C116" s="38" t="s">
        <v>248</v>
      </c>
      <c r="D116" s="40" t="s">
        <v>249</v>
      </c>
      <c r="E116" s="38" t="s">
        <v>10</v>
      </c>
      <c r="F116" s="28">
        <v>52.91</v>
      </c>
      <c r="G116" s="28">
        <f t="shared" si="6"/>
        <v>2433.8599999999997</v>
      </c>
      <c r="H116" s="41">
        <v>46</v>
      </c>
      <c r="I116" s="13"/>
    </row>
    <row r="117" spans="1:9" x14ac:dyDescent="0.25">
      <c r="A117" s="20">
        <v>44869</v>
      </c>
      <c r="B117" s="72">
        <v>44869</v>
      </c>
      <c r="C117" s="58" t="s">
        <v>250</v>
      </c>
      <c r="D117" s="59" t="s">
        <v>251</v>
      </c>
      <c r="E117" s="58" t="s">
        <v>10</v>
      </c>
      <c r="F117" s="60">
        <v>85.81</v>
      </c>
      <c r="G117" s="28">
        <f t="shared" si="6"/>
        <v>9696.5300000000007</v>
      </c>
      <c r="H117" s="66">
        <v>113</v>
      </c>
      <c r="I117" s="13"/>
    </row>
    <row r="118" spans="1:9" x14ac:dyDescent="0.25">
      <c r="A118" s="20">
        <v>44869</v>
      </c>
      <c r="B118" s="72">
        <v>44869</v>
      </c>
      <c r="C118" s="73" t="s">
        <v>256</v>
      </c>
      <c r="D118" s="74" t="s">
        <v>301</v>
      </c>
      <c r="E118" s="75" t="s">
        <v>10</v>
      </c>
      <c r="F118" s="86">
        <v>552.70000000000005</v>
      </c>
      <c r="G118" s="86">
        <f>F118*H118</f>
        <v>11054</v>
      </c>
      <c r="H118" s="76">
        <v>20</v>
      </c>
    </row>
    <row r="119" spans="1:9" x14ac:dyDescent="0.25">
      <c r="A119" s="20">
        <v>44869</v>
      </c>
      <c r="B119" s="72">
        <v>44869</v>
      </c>
      <c r="C119" s="73" t="s">
        <v>254</v>
      </c>
      <c r="D119" s="74" t="s">
        <v>255</v>
      </c>
      <c r="E119" s="73" t="s">
        <v>10</v>
      </c>
      <c r="F119" s="77">
        <v>348.1</v>
      </c>
      <c r="G119" s="77">
        <v>16360.7</v>
      </c>
      <c r="H119" s="78">
        <v>15</v>
      </c>
    </row>
    <row r="120" spans="1:9" x14ac:dyDescent="0.25">
      <c r="A120" s="20">
        <v>44872</v>
      </c>
      <c r="B120" s="72">
        <v>44872</v>
      </c>
      <c r="C120" s="73" t="s">
        <v>256</v>
      </c>
      <c r="D120" s="74" t="s">
        <v>302</v>
      </c>
      <c r="E120" s="73" t="s">
        <v>10</v>
      </c>
      <c r="F120" s="77">
        <v>376.46</v>
      </c>
      <c r="G120" s="77">
        <f>F120*H120</f>
        <v>7529.2</v>
      </c>
      <c r="H120" s="78">
        <v>20</v>
      </c>
    </row>
    <row r="121" spans="1:9" x14ac:dyDescent="0.25">
      <c r="A121" s="20">
        <v>44872</v>
      </c>
      <c r="B121" s="72">
        <v>44872</v>
      </c>
      <c r="C121" s="73" t="s">
        <v>256</v>
      </c>
      <c r="D121" s="74" t="s">
        <v>303</v>
      </c>
      <c r="E121" s="75" t="s">
        <v>10</v>
      </c>
      <c r="F121" s="77">
        <v>376</v>
      </c>
      <c r="G121" s="77">
        <f>F121*H121</f>
        <v>7520</v>
      </c>
      <c r="H121" s="78">
        <v>20</v>
      </c>
    </row>
    <row r="122" spans="1:9" x14ac:dyDescent="0.25">
      <c r="A122" s="20">
        <v>44872</v>
      </c>
      <c r="B122" s="72">
        <v>44872</v>
      </c>
      <c r="C122" s="54" t="s">
        <v>13</v>
      </c>
      <c r="D122" s="67" t="s">
        <v>14</v>
      </c>
      <c r="E122" s="25" t="s">
        <v>10</v>
      </c>
      <c r="F122" s="27">
        <v>140</v>
      </c>
      <c r="G122" s="60">
        <f t="shared" ref="G122" si="7">F122*H122</f>
        <v>35000</v>
      </c>
      <c r="H122" s="42">
        <v>250</v>
      </c>
    </row>
    <row r="123" spans="1:9" x14ac:dyDescent="0.25">
      <c r="A123" s="20">
        <v>44872</v>
      </c>
      <c r="B123" s="72">
        <v>44872</v>
      </c>
      <c r="C123" s="73" t="s">
        <v>22</v>
      </c>
      <c r="D123" s="74" t="s">
        <v>23</v>
      </c>
      <c r="E123" s="73" t="s">
        <v>24</v>
      </c>
      <c r="F123" s="77">
        <v>196.55</v>
      </c>
      <c r="G123" s="77">
        <f>F123*H123</f>
        <v>196550</v>
      </c>
      <c r="H123" s="78">
        <v>1000</v>
      </c>
    </row>
    <row r="124" spans="1:9" x14ac:dyDescent="0.25">
      <c r="A124" s="20">
        <v>44872</v>
      </c>
      <c r="B124" s="72">
        <v>44872</v>
      </c>
      <c r="C124" s="79" t="s">
        <v>281</v>
      </c>
      <c r="D124" s="80" t="s">
        <v>282</v>
      </c>
      <c r="E124" s="79" t="s">
        <v>24</v>
      </c>
      <c r="F124" s="101">
        <v>293</v>
      </c>
      <c r="G124" s="77">
        <f>F124*H124</f>
        <v>58600</v>
      </c>
      <c r="H124" s="41">
        <v>200</v>
      </c>
    </row>
    <row r="125" spans="1:9" x14ac:dyDescent="0.25">
      <c r="A125" s="20">
        <v>44873</v>
      </c>
      <c r="B125" s="72">
        <v>44873</v>
      </c>
      <c r="C125" s="79" t="s">
        <v>281</v>
      </c>
      <c r="D125" s="80" t="s">
        <v>304</v>
      </c>
      <c r="E125" s="79" t="s">
        <v>24</v>
      </c>
      <c r="F125" s="101">
        <v>300</v>
      </c>
      <c r="G125" s="77">
        <f>F125*H125</f>
        <v>6000</v>
      </c>
      <c r="H125" s="41">
        <v>20</v>
      </c>
    </row>
    <row r="126" spans="1:9" x14ac:dyDescent="0.25">
      <c r="A126" s="20">
        <v>44873</v>
      </c>
      <c r="B126" s="72">
        <v>44873</v>
      </c>
      <c r="C126" s="73" t="s">
        <v>258</v>
      </c>
      <c r="D126" s="74" t="s">
        <v>259</v>
      </c>
      <c r="E126" s="73" t="s">
        <v>10</v>
      </c>
      <c r="F126" s="77">
        <v>33.799999999999997</v>
      </c>
      <c r="G126" s="77">
        <v>2061.8000000000002</v>
      </c>
      <c r="H126" s="78">
        <v>42</v>
      </c>
    </row>
    <row r="127" spans="1:9" x14ac:dyDescent="0.25">
      <c r="A127" s="20">
        <v>44873</v>
      </c>
      <c r="B127" s="72">
        <v>44873</v>
      </c>
      <c r="C127" s="73" t="s">
        <v>42</v>
      </c>
      <c r="D127" s="74" t="s">
        <v>43</v>
      </c>
      <c r="E127" s="73" t="s">
        <v>10</v>
      </c>
      <c r="F127" s="77">
        <v>256.82</v>
      </c>
      <c r="G127" s="77">
        <f>F127*H127</f>
        <v>12327.36</v>
      </c>
      <c r="H127" s="78">
        <v>48</v>
      </c>
    </row>
    <row r="128" spans="1:9" x14ac:dyDescent="0.25">
      <c r="A128" s="20">
        <v>44873</v>
      </c>
      <c r="B128" s="72">
        <v>44873</v>
      </c>
      <c r="C128" s="81" t="s">
        <v>44</v>
      </c>
      <c r="D128" s="82" t="s">
        <v>45</v>
      </c>
      <c r="E128" s="81" t="s">
        <v>10</v>
      </c>
      <c r="F128" s="83">
        <v>41.52</v>
      </c>
      <c r="G128" s="77">
        <f t="shared" ref="G128:G134" si="8">F128*H128</f>
        <v>3238.5600000000004</v>
      </c>
      <c r="H128" s="84">
        <v>78</v>
      </c>
    </row>
    <row r="129" spans="1:8" x14ac:dyDescent="0.25">
      <c r="A129" s="20">
        <v>44873</v>
      </c>
      <c r="B129" s="72">
        <v>44873</v>
      </c>
      <c r="C129" s="73" t="s">
        <v>46</v>
      </c>
      <c r="D129" s="74" t="s">
        <v>47</v>
      </c>
      <c r="E129" s="73" t="s">
        <v>10</v>
      </c>
      <c r="F129" s="77">
        <v>24.15</v>
      </c>
      <c r="G129" s="77">
        <f t="shared" si="8"/>
        <v>2318.3999999999996</v>
      </c>
      <c r="H129" s="78">
        <v>96</v>
      </c>
    </row>
    <row r="130" spans="1:8" x14ac:dyDescent="0.25">
      <c r="A130" s="20">
        <v>44874</v>
      </c>
      <c r="B130" s="72">
        <v>44874</v>
      </c>
      <c r="C130" s="81" t="s">
        <v>48</v>
      </c>
      <c r="D130" s="82" t="s">
        <v>49</v>
      </c>
      <c r="E130" s="81" t="s">
        <v>10</v>
      </c>
      <c r="F130" s="83">
        <v>15.24</v>
      </c>
      <c r="G130" s="77">
        <f t="shared" si="8"/>
        <v>10972.8</v>
      </c>
      <c r="H130" s="84">
        <v>720</v>
      </c>
    </row>
    <row r="131" spans="1:8" x14ac:dyDescent="0.25">
      <c r="A131" s="20">
        <v>44874</v>
      </c>
      <c r="B131" s="72">
        <v>44874</v>
      </c>
      <c r="C131" s="75" t="s">
        <v>52</v>
      </c>
      <c r="D131" s="85" t="s">
        <v>53</v>
      </c>
      <c r="E131" s="75" t="s">
        <v>10</v>
      </c>
      <c r="F131" s="86">
        <v>26.3</v>
      </c>
      <c r="G131" s="77">
        <f t="shared" si="8"/>
        <v>10520</v>
      </c>
      <c r="H131" s="76">
        <v>400</v>
      </c>
    </row>
    <row r="132" spans="1:8" x14ac:dyDescent="0.25">
      <c r="A132" s="20">
        <v>44874</v>
      </c>
      <c r="B132" s="72">
        <v>44874</v>
      </c>
      <c r="C132" s="73" t="s">
        <v>54</v>
      </c>
      <c r="D132" s="74" t="s">
        <v>55</v>
      </c>
      <c r="E132" s="73" t="s">
        <v>10</v>
      </c>
      <c r="F132" s="77">
        <v>84.26</v>
      </c>
      <c r="G132" s="77">
        <f t="shared" si="8"/>
        <v>387596</v>
      </c>
      <c r="H132" s="78">
        <v>4600</v>
      </c>
    </row>
    <row r="133" spans="1:8" x14ac:dyDescent="0.25">
      <c r="A133" s="20">
        <v>44874</v>
      </c>
      <c r="B133" s="72">
        <v>44874</v>
      </c>
      <c r="C133" s="87" t="s">
        <v>56</v>
      </c>
      <c r="D133" s="88" t="s">
        <v>57</v>
      </c>
      <c r="E133" s="87" t="s">
        <v>10</v>
      </c>
      <c r="F133" s="89">
        <v>36.229999999999997</v>
      </c>
      <c r="G133" s="77">
        <f t="shared" si="8"/>
        <v>257051.84999999998</v>
      </c>
      <c r="H133" s="90">
        <v>7095</v>
      </c>
    </row>
    <row r="134" spans="1:8" x14ac:dyDescent="0.25">
      <c r="A134" s="20">
        <v>44875</v>
      </c>
      <c r="B134" s="72">
        <v>44875</v>
      </c>
      <c r="C134" s="73" t="s">
        <v>58</v>
      </c>
      <c r="D134" s="74" t="s">
        <v>59</v>
      </c>
      <c r="E134" s="73" t="s">
        <v>17</v>
      </c>
      <c r="F134" s="77">
        <v>147.93</v>
      </c>
      <c r="G134" s="77">
        <f t="shared" si="8"/>
        <v>465979.5</v>
      </c>
      <c r="H134" s="78">
        <v>3150</v>
      </c>
    </row>
    <row r="135" spans="1:8" x14ac:dyDescent="0.25">
      <c r="A135" s="20">
        <v>44875</v>
      </c>
      <c r="B135" s="72">
        <v>44875</v>
      </c>
      <c r="C135" s="87" t="s">
        <v>60</v>
      </c>
      <c r="D135" s="88" t="s">
        <v>61</v>
      </c>
      <c r="E135" s="87" t="s">
        <v>10</v>
      </c>
      <c r="F135" s="89">
        <v>54</v>
      </c>
      <c r="G135" s="89">
        <f>F135*H135</f>
        <v>10800</v>
      </c>
      <c r="H135" s="90">
        <v>200</v>
      </c>
    </row>
    <row r="136" spans="1:8" x14ac:dyDescent="0.25">
      <c r="A136" s="20">
        <v>44875</v>
      </c>
      <c r="B136" s="72">
        <v>44875</v>
      </c>
      <c r="C136" s="45" t="s">
        <v>63</v>
      </c>
      <c r="D136" s="91" t="s">
        <v>64</v>
      </c>
      <c r="E136" s="81" t="s">
        <v>10</v>
      </c>
      <c r="F136" s="83">
        <v>170.43</v>
      </c>
      <c r="G136" s="83">
        <v>4260.75</v>
      </c>
      <c r="H136" s="84">
        <v>22</v>
      </c>
    </row>
    <row r="137" spans="1:8" x14ac:dyDescent="0.25">
      <c r="A137" s="20">
        <v>44875</v>
      </c>
      <c r="B137" s="72">
        <v>44875</v>
      </c>
      <c r="C137" s="92" t="s">
        <v>65</v>
      </c>
      <c r="D137" s="93" t="s">
        <v>66</v>
      </c>
      <c r="E137" s="75" t="s">
        <v>10</v>
      </c>
      <c r="F137" s="86">
        <v>227.5</v>
      </c>
      <c r="G137" s="86">
        <v>682.5</v>
      </c>
      <c r="H137" s="76">
        <v>328</v>
      </c>
    </row>
    <row r="138" spans="1:8" x14ac:dyDescent="0.25">
      <c r="A138" s="20">
        <v>44875</v>
      </c>
      <c r="B138" s="72">
        <v>44875</v>
      </c>
      <c r="C138" s="44" t="s">
        <v>67</v>
      </c>
      <c r="D138" s="94" t="s">
        <v>306</v>
      </c>
      <c r="E138" s="73" t="s">
        <v>69</v>
      </c>
      <c r="F138" s="77">
        <v>76</v>
      </c>
      <c r="G138" s="77">
        <f>F138*H138</f>
        <v>45600</v>
      </c>
      <c r="H138" s="78">
        <v>600</v>
      </c>
    </row>
    <row r="139" spans="1:8" x14ac:dyDescent="0.25">
      <c r="A139" s="20">
        <v>44876</v>
      </c>
      <c r="B139" s="72">
        <v>44876</v>
      </c>
      <c r="C139" s="73" t="s">
        <v>70</v>
      </c>
      <c r="D139" s="74" t="s">
        <v>71</v>
      </c>
      <c r="E139" s="73" t="s">
        <v>10</v>
      </c>
      <c r="F139" s="77">
        <v>661.44</v>
      </c>
      <c r="G139" s="77">
        <v>2645.76</v>
      </c>
      <c r="H139" s="78">
        <v>5</v>
      </c>
    </row>
    <row r="140" spans="1:8" x14ac:dyDescent="0.25">
      <c r="A140" s="20">
        <v>44876</v>
      </c>
      <c r="B140" s="72">
        <v>44876</v>
      </c>
      <c r="C140" s="45" t="s">
        <v>260</v>
      </c>
      <c r="D140" s="91" t="s">
        <v>261</v>
      </c>
      <c r="E140" s="81" t="s">
        <v>10</v>
      </c>
      <c r="F140" s="83">
        <v>22.65</v>
      </c>
      <c r="G140" s="83">
        <v>31098.45</v>
      </c>
      <c r="H140" s="84">
        <v>250</v>
      </c>
    </row>
    <row r="141" spans="1:8" x14ac:dyDescent="0.25">
      <c r="A141" s="20">
        <v>44876</v>
      </c>
      <c r="B141" s="72">
        <v>44876</v>
      </c>
      <c r="C141" s="73" t="s">
        <v>262</v>
      </c>
      <c r="D141" s="74" t="s">
        <v>263</v>
      </c>
      <c r="E141" s="73" t="s">
        <v>10</v>
      </c>
      <c r="F141" s="77">
        <v>42.35</v>
      </c>
      <c r="G141" s="77">
        <v>48109.599999999999</v>
      </c>
      <c r="H141" s="78">
        <v>99</v>
      </c>
    </row>
    <row r="142" spans="1:8" x14ac:dyDescent="0.25">
      <c r="A142" s="20">
        <v>44876</v>
      </c>
      <c r="B142" s="72">
        <v>44876</v>
      </c>
      <c r="C142" s="44" t="s">
        <v>72</v>
      </c>
      <c r="D142" s="94" t="s">
        <v>73</v>
      </c>
      <c r="E142" s="73" t="s">
        <v>10</v>
      </c>
      <c r="F142" s="77">
        <v>98.43</v>
      </c>
      <c r="G142" s="77">
        <v>17914.259999999998</v>
      </c>
      <c r="H142" s="78">
        <v>5</v>
      </c>
    </row>
    <row r="143" spans="1:8" x14ac:dyDescent="0.25">
      <c r="A143" s="20">
        <v>44876</v>
      </c>
      <c r="B143" s="72">
        <v>44876</v>
      </c>
      <c r="C143" s="45" t="s">
        <v>74</v>
      </c>
      <c r="D143" s="91" t="s">
        <v>75</v>
      </c>
      <c r="E143" s="81" t="s">
        <v>10</v>
      </c>
      <c r="F143" s="83">
        <v>267.31</v>
      </c>
      <c r="G143" s="83">
        <v>22186.73</v>
      </c>
      <c r="H143" s="84">
        <v>62</v>
      </c>
    </row>
    <row r="144" spans="1:8" x14ac:dyDescent="0.25">
      <c r="A144" s="20">
        <v>44879</v>
      </c>
      <c r="B144" s="72">
        <v>44879</v>
      </c>
      <c r="C144" s="44" t="s">
        <v>76</v>
      </c>
      <c r="D144" s="94" t="s">
        <v>77</v>
      </c>
      <c r="E144" s="73" t="s">
        <v>17</v>
      </c>
      <c r="F144" s="77">
        <v>153.47</v>
      </c>
      <c r="G144" s="77">
        <v>19337.22</v>
      </c>
      <c r="H144" s="78">
        <v>47</v>
      </c>
    </row>
    <row r="145" spans="1:9" x14ac:dyDescent="0.25">
      <c r="A145" s="20">
        <v>44879</v>
      </c>
      <c r="B145" s="72">
        <v>44879</v>
      </c>
      <c r="C145" s="81" t="s">
        <v>78</v>
      </c>
      <c r="D145" s="82" t="s">
        <v>79</v>
      </c>
      <c r="E145" s="81" t="s">
        <v>17</v>
      </c>
      <c r="F145" s="83">
        <v>218.02</v>
      </c>
      <c r="G145" s="83">
        <v>42513.9</v>
      </c>
      <c r="H145" s="84">
        <v>16</v>
      </c>
    </row>
    <row r="146" spans="1:9" x14ac:dyDescent="0.25">
      <c r="A146" s="20">
        <v>44879</v>
      </c>
      <c r="B146" s="72">
        <v>44879</v>
      </c>
      <c r="C146" s="44" t="s">
        <v>80</v>
      </c>
      <c r="D146" s="94" t="s">
        <v>81</v>
      </c>
      <c r="E146" s="73" t="s">
        <v>17</v>
      </c>
      <c r="F146" s="77">
        <v>208.28</v>
      </c>
      <c r="G146" s="77">
        <v>11871.96</v>
      </c>
      <c r="H146" s="78">
        <v>150</v>
      </c>
    </row>
    <row r="147" spans="1:9" x14ac:dyDescent="0.25">
      <c r="A147" s="20">
        <v>44879</v>
      </c>
      <c r="B147" s="72">
        <v>44879</v>
      </c>
      <c r="C147" s="81" t="s">
        <v>86</v>
      </c>
      <c r="D147" s="82" t="s">
        <v>95</v>
      </c>
      <c r="E147" s="81" t="s">
        <v>17</v>
      </c>
      <c r="F147" s="83">
        <v>42</v>
      </c>
      <c r="G147" s="83">
        <f>F147*H147</f>
        <v>3150</v>
      </c>
      <c r="H147" s="84">
        <v>75</v>
      </c>
    </row>
    <row r="148" spans="1:9" x14ac:dyDescent="0.25">
      <c r="A148" s="20">
        <v>44879</v>
      </c>
      <c r="B148" s="72">
        <v>44879</v>
      </c>
      <c r="C148" s="73" t="s">
        <v>88</v>
      </c>
      <c r="D148" s="74" t="s">
        <v>89</v>
      </c>
      <c r="E148" s="73" t="s">
        <v>17</v>
      </c>
      <c r="F148" s="77">
        <v>180</v>
      </c>
      <c r="G148" s="77">
        <f>F148*H148</f>
        <v>90000</v>
      </c>
      <c r="H148" s="78">
        <v>500</v>
      </c>
    </row>
    <row r="149" spans="1:9" x14ac:dyDescent="0.25">
      <c r="A149" s="20">
        <v>44880</v>
      </c>
      <c r="B149" s="72">
        <v>44880</v>
      </c>
      <c r="C149" s="73" t="s">
        <v>92</v>
      </c>
      <c r="D149" s="74" t="s">
        <v>93</v>
      </c>
      <c r="E149" s="73" t="s">
        <v>17</v>
      </c>
      <c r="F149" s="77">
        <v>266.64999999999998</v>
      </c>
      <c r="G149" s="77">
        <f t="shared" ref="G149:G161" si="9">F149*H149</f>
        <v>9866.0499999999993</v>
      </c>
      <c r="H149" s="78">
        <v>37</v>
      </c>
    </row>
    <row r="150" spans="1:9" x14ac:dyDescent="0.25">
      <c r="A150" s="20">
        <v>44880</v>
      </c>
      <c r="B150" s="72">
        <v>44880</v>
      </c>
      <c r="C150" s="26" t="s">
        <v>264</v>
      </c>
      <c r="D150" s="25" t="s">
        <v>265</v>
      </c>
      <c r="E150" s="26" t="s">
        <v>10</v>
      </c>
      <c r="F150" s="27">
        <v>90</v>
      </c>
      <c r="G150" s="83">
        <f t="shared" si="9"/>
        <v>275400</v>
      </c>
      <c r="H150" s="42">
        <v>3060</v>
      </c>
      <c r="I150" s="13"/>
    </row>
    <row r="151" spans="1:9" x14ac:dyDescent="0.25">
      <c r="A151" s="20">
        <v>44880</v>
      </c>
      <c r="B151" s="72">
        <v>44880</v>
      </c>
      <c r="C151" s="38" t="s">
        <v>99</v>
      </c>
      <c r="D151" s="40" t="s">
        <v>100</v>
      </c>
      <c r="E151" s="38" t="s">
        <v>98</v>
      </c>
      <c r="F151" s="28">
        <v>185</v>
      </c>
      <c r="G151" s="77">
        <f t="shared" si="9"/>
        <v>23125</v>
      </c>
      <c r="H151" s="41">
        <v>125</v>
      </c>
      <c r="I151" s="13"/>
    </row>
    <row r="152" spans="1:9" x14ac:dyDescent="0.25">
      <c r="A152" s="20">
        <v>44880</v>
      </c>
      <c r="B152" s="72">
        <v>44880</v>
      </c>
      <c r="C152" s="38" t="s">
        <v>103</v>
      </c>
      <c r="D152" s="40" t="s">
        <v>104</v>
      </c>
      <c r="E152" s="38" t="s">
        <v>98</v>
      </c>
      <c r="F152" s="28">
        <v>216.56</v>
      </c>
      <c r="G152" s="77">
        <f t="shared" si="9"/>
        <v>13210.16</v>
      </c>
      <c r="H152" s="41">
        <v>61</v>
      </c>
      <c r="I152" s="13"/>
    </row>
    <row r="153" spans="1:9" x14ac:dyDescent="0.25">
      <c r="A153" s="20">
        <v>44881</v>
      </c>
      <c r="B153" s="72">
        <v>44881</v>
      </c>
      <c r="C153" s="26" t="s">
        <v>105</v>
      </c>
      <c r="D153" s="25" t="s">
        <v>106</v>
      </c>
      <c r="E153" s="58" t="s">
        <v>17</v>
      </c>
      <c r="F153" s="27">
        <v>64.150000000000006</v>
      </c>
      <c r="G153" s="77">
        <f t="shared" si="9"/>
        <v>3079.2000000000003</v>
      </c>
      <c r="H153" s="42">
        <v>48</v>
      </c>
      <c r="I153" s="13"/>
    </row>
    <row r="154" spans="1:9" x14ac:dyDescent="0.25">
      <c r="A154" s="20">
        <v>44881</v>
      </c>
      <c r="B154" s="72">
        <v>44881</v>
      </c>
      <c r="C154" s="38" t="s">
        <v>109</v>
      </c>
      <c r="D154" s="95" t="s">
        <v>110</v>
      </c>
      <c r="E154" s="96" t="s">
        <v>10</v>
      </c>
      <c r="F154" s="28">
        <v>4.59</v>
      </c>
      <c r="G154" s="83">
        <f t="shared" si="9"/>
        <v>353.43</v>
      </c>
      <c r="H154" s="41">
        <v>77</v>
      </c>
      <c r="I154" s="13"/>
    </row>
    <row r="155" spans="1:9" x14ac:dyDescent="0.25">
      <c r="A155" s="20">
        <v>44881</v>
      </c>
      <c r="B155" s="72">
        <v>44881</v>
      </c>
      <c r="C155" s="26" t="s">
        <v>111</v>
      </c>
      <c r="D155" s="97" t="s">
        <v>112</v>
      </c>
      <c r="E155" s="98" t="s">
        <v>17</v>
      </c>
      <c r="F155" s="27">
        <v>18.62</v>
      </c>
      <c r="G155" s="77">
        <f t="shared" si="9"/>
        <v>18.62</v>
      </c>
      <c r="H155" s="66">
        <v>1</v>
      </c>
      <c r="I155" s="13"/>
    </row>
    <row r="156" spans="1:9" x14ac:dyDescent="0.25">
      <c r="A156" s="20">
        <v>44881</v>
      </c>
      <c r="B156" s="72">
        <v>44881</v>
      </c>
      <c r="C156" s="54" t="s">
        <v>115</v>
      </c>
      <c r="D156" s="99" t="s">
        <v>116</v>
      </c>
      <c r="E156" s="100" t="s">
        <v>10</v>
      </c>
      <c r="F156" s="56">
        <v>30.08</v>
      </c>
      <c r="G156" s="83">
        <f t="shared" si="9"/>
        <v>842.24</v>
      </c>
      <c r="H156" s="29">
        <v>28</v>
      </c>
      <c r="I156" s="13"/>
    </row>
    <row r="157" spans="1:9" x14ac:dyDescent="0.25">
      <c r="A157" s="20">
        <v>44881</v>
      </c>
      <c r="B157" s="72">
        <v>44881</v>
      </c>
      <c r="C157" s="38" t="s">
        <v>117</v>
      </c>
      <c r="D157" s="95" t="s">
        <v>118</v>
      </c>
      <c r="E157" s="96" t="s">
        <v>119</v>
      </c>
      <c r="F157" s="28">
        <v>52.01</v>
      </c>
      <c r="G157" s="77">
        <f t="shared" si="9"/>
        <v>2392.46</v>
      </c>
      <c r="H157" s="41">
        <v>46</v>
      </c>
      <c r="I157" s="13"/>
    </row>
    <row r="158" spans="1:9" x14ac:dyDescent="0.25">
      <c r="A158" s="20">
        <v>44882</v>
      </c>
      <c r="B158" s="72">
        <v>44882</v>
      </c>
      <c r="C158" s="26" t="s">
        <v>120</v>
      </c>
      <c r="D158" s="97" t="s">
        <v>121</v>
      </c>
      <c r="E158" s="98" t="s">
        <v>98</v>
      </c>
      <c r="F158" s="27">
        <v>65.75</v>
      </c>
      <c r="G158" s="77">
        <f t="shared" si="9"/>
        <v>1446.5</v>
      </c>
      <c r="H158" s="42">
        <v>22</v>
      </c>
      <c r="I158" s="13"/>
    </row>
    <row r="159" spans="1:9" x14ac:dyDescent="0.25">
      <c r="A159" s="20">
        <v>44882</v>
      </c>
      <c r="B159" s="72">
        <v>44882</v>
      </c>
      <c r="C159" s="38" t="s">
        <v>131</v>
      </c>
      <c r="D159" s="95" t="s">
        <v>132</v>
      </c>
      <c r="E159" s="96" t="s">
        <v>10</v>
      </c>
      <c r="F159" s="28">
        <v>43.52</v>
      </c>
      <c r="G159" s="77">
        <f t="shared" si="9"/>
        <v>522.24</v>
      </c>
      <c r="H159" s="41">
        <v>12</v>
      </c>
      <c r="I159" s="13"/>
    </row>
    <row r="160" spans="1:9" x14ac:dyDescent="0.25">
      <c r="A160" s="20">
        <v>44882</v>
      </c>
      <c r="B160" s="72">
        <v>44882</v>
      </c>
      <c r="C160" s="26" t="s">
        <v>137</v>
      </c>
      <c r="D160" s="25" t="s">
        <v>308</v>
      </c>
      <c r="E160" s="26" t="s">
        <v>17</v>
      </c>
      <c r="F160" s="27">
        <v>41.1</v>
      </c>
      <c r="G160" s="83">
        <f t="shared" si="9"/>
        <v>4110</v>
      </c>
      <c r="H160" s="42">
        <v>100</v>
      </c>
      <c r="I160" s="13"/>
    </row>
    <row r="161" spans="1:9" x14ac:dyDescent="0.25">
      <c r="A161" s="20">
        <v>44883</v>
      </c>
      <c r="B161" s="72">
        <v>44883</v>
      </c>
      <c r="C161" s="38" t="s">
        <v>139</v>
      </c>
      <c r="D161" s="40" t="s">
        <v>140</v>
      </c>
      <c r="E161" s="38" t="s">
        <v>10</v>
      </c>
      <c r="F161" s="28">
        <v>25.96</v>
      </c>
      <c r="G161" s="77">
        <f t="shared" si="9"/>
        <v>649</v>
      </c>
      <c r="H161" s="41">
        <v>25</v>
      </c>
      <c r="I161" s="13"/>
    </row>
    <row r="162" spans="1:9" x14ac:dyDescent="0.25">
      <c r="A162" s="20">
        <v>44883</v>
      </c>
      <c r="B162" s="72">
        <v>44883</v>
      </c>
      <c r="C162" s="38" t="s">
        <v>141</v>
      </c>
      <c r="D162" s="40" t="s">
        <v>142</v>
      </c>
      <c r="E162" s="38" t="s">
        <v>10</v>
      </c>
      <c r="F162" s="28">
        <v>15.91</v>
      </c>
      <c r="G162" s="101">
        <f>F162*H162</f>
        <v>4773</v>
      </c>
      <c r="H162" s="41">
        <v>300</v>
      </c>
      <c r="I162" s="13"/>
    </row>
    <row r="163" spans="1:9" x14ac:dyDescent="0.25">
      <c r="A163" s="20">
        <v>44883</v>
      </c>
      <c r="B163" s="72">
        <v>44883</v>
      </c>
      <c r="C163" s="58" t="s">
        <v>145</v>
      </c>
      <c r="D163" s="59" t="s">
        <v>146</v>
      </c>
      <c r="E163" s="58" t="s">
        <v>69</v>
      </c>
      <c r="F163" s="28">
        <v>16.91</v>
      </c>
      <c r="G163" s="101">
        <f>F163*H163</f>
        <v>2012.29</v>
      </c>
      <c r="H163" s="66">
        <v>119</v>
      </c>
      <c r="I163" s="13"/>
    </row>
    <row r="164" spans="1:9" x14ac:dyDescent="0.25">
      <c r="A164" s="20">
        <v>44883</v>
      </c>
      <c r="B164" s="72">
        <v>44883</v>
      </c>
      <c r="C164" s="38" t="s">
        <v>147</v>
      </c>
      <c r="D164" s="40" t="s">
        <v>148</v>
      </c>
      <c r="E164" s="38" t="s">
        <v>10</v>
      </c>
      <c r="F164" s="28">
        <v>17.91</v>
      </c>
      <c r="G164" s="101">
        <f t="shared" ref="G164:G166" si="10">F164*H164</f>
        <v>71.64</v>
      </c>
      <c r="H164" s="41">
        <v>4</v>
      </c>
      <c r="I164" s="13"/>
    </row>
    <row r="165" spans="1:9" x14ac:dyDescent="0.25">
      <c r="A165" s="20">
        <v>44883</v>
      </c>
      <c r="B165" s="72">
        <v>44883</v>
      </c>
      <c r="C165" s="26" t="s">
        <v>149</v>
      </c>
      <c r="D165" s="25" t="s">
        <v>150</v>
      </c>
      <c r="E165" s="26" t="s">
        <v>10</v>
      </c>
      <c r="F165" s="28">
        <v>18.91</v>
      </c>
      <c r="G165" s="101">
        <f t="shared" si="10"/>
        <v>226.92000000000002</v>
      </c>
      <c r="H165" s="42">
        <v>12</v>
      </c>
      <c r="I165" s="13"/>
    </row>
    <row r="166" spans="1:9" x14ac:dyDescent="0.25">
      <c r="A166" s="20">
        <v>44886</v>
      </c>
      <c r="B166" s="72">
        <v>44886</v>
      </c>
      <c r="C166" s="38" t="s">
        <v>151</v>
      </c>
      <c r="D166" s="40" t="s">
        <v>152</v>
      </c>
      <c r="E166" s="38" t="s">
        <v>10</v>
      </c>
      <c r="F166" s="28">
        <v>19.91</v>
      </c>
      <c r="G166" s="101">
        <f t="shared" si="10"/>
        <v>22617.759999999998</v>
      </c>
      <c r="H166" s="41">
        <v>1136</v>
      </c>
      <c r="I166" s="13"/>
    </row>
    <row r="167" spans="1:9" x14ac:dyDescent="0.25">
      <c r="A167" s="20">
        <v>44886</v>
      </c>
      <c r="B167" s="72">
        <v>44886</v>
      </c>
      <c r="C167" s="54" t="s">
        <v>153</v>
      </c>
      <c r="D167" s="55" t="s">
        <v>154</v>
      </c>
      <c r="E167" s="54" t="s">
        <v>10</v>
      </c>
      <c r="F167" s="28">
        <v>172.88</v>
      </c>
      <c r="G167" s="101">
        <f t="shared" ref="G167:G173" si="11">F167*H167</f>
        <v>10372.799999999999</v>
      </c>
      <c r="H167" s="29">
        <v>60</v>
      </c>
      <c r="I167" s="13"/>
    </row>
    <row r="168" spans="1:9" x14ac:dyDescent="0.25">
      <c r="A168" s="20">
        <v>44886</v>
      </c>
      <c r="B168" s="72">
        <v>44886</v>
      </c>
      <c r="C168" s="38" t="s">
        <v>155</v>
      </c>
      <c r="D168" s="40" t="s">
        <v>156</v>
      </c>
      <c r="E168" s="38" t="s">
        <v>10</v>
      </c>
      <c r="F168" s="28">
        <v>21.91</v>
      </c>
      <c r="G168" s="101">
        <f>F168*H168</f>
        <v>1818.53</v>
      </c>
      <c r="H168" s="41">
        <v>83</v>
      </c>
      <c r="I168" s="13"/>
    </row>
    <row r="169" spans="1:9" x14ac:dyDescent="0.25">
      <c r="A169" s="20">
        <v>44886</v>
      </c>
      <c r="B169" s="72">
        <v>44886</v>
      </c>
      <c r="C169" s="38" t="s">
        <v>157</v>
      </c>
      <c r="D169" s="59" t="s">
        <v>158</v>
      </c>
      <c r="E169" s="58" t="s">
        <v>10</v>
      </c>
      <c r="F169" s="28">
        <v>22.91</v>
      </c>
      <c r="G169" s="101">
        <f t="shared" ref="G169:G172" si="12">F169*H169</f>
        <v>2886.66</v>
      </c>
      <c r="H169" s="66">
        <v>126</v>
      </c>
      <c r="I169" s="13"/>
    </row>
    <row r="170" spans="1:9" x14ac:dyDescent="0.25">
      <c r="A170" s="20">
        <v>44886</v>
      </c>
      <c r="B170" s="72">
        <v>44886</v>
      </c>
      <c r="C170" s="38" t="s">
        <v>159</v>
      </c>
      <c r="D170" s="40" t="s">
        <v>160</v>
      </c>
      <c r="E170" s="38" t="s">
        <v>10</v>
      </c>
      <c r="F170" s="28">
        <v>23.91</v>
      </c>
      <c r="G170" s="101">
        <f t="shared" si="12"/>
        <v>4662.45</v>
      </c>
      <c r="H170" s="41">
        <v>195</v>
      </c>
      <c r="I170" s="13"/>
    </row>
    <row r="171" spans="1:9" x14ac:dyDescent="0.25">
      <c r="A171" s="20">
        <v>44887</v>
      </c>
      <c r="B171" s="72">
        <v>44887</v>
      </c>
      <c r="C171" s="58" t="s">
        <v>163</v>
      </c>
      <c r="D171" s="59" t="s">
        <v>164</v>
      </c>
      <c r="E171" s="58" t="s">
        <v>10</v>
      </c>
      <c r="F171" s="60">
        <v>125.6</v>
      </c>
      <c r="G171" s="101">
        <f t="shared" si="12"/>
        <v>7159.2</v>
      </c>
      <c r="H171" s="66">
        <v>57</v>
      </c>
      <c r="I171" s="13"/>
    </row>
    <row r="172" spans="1:9" x14ac:dyDescent="0.25">
      <c r="A172" s="20">
        <v>44887</v>
      </c>
      <c r="B172" s="72">
        <v>44887</v>
      </c>
      <c r="C172" s="26" t="s">
        <v>165</v>
      </c>
      <c r="D172" s="25" t="s">
        <v>166</v>
      </c>
      <c r="E172" s="26" t="s">
        <v>124</v>
      </c>
      <c r="F172" s="27">
        <v>183.76</v>
      </c>
      <c r="G172" s="101">
        <f t="shared" si="12"/>
        <v>4042.72</v>
      </c>
      <c r="H172" s="42">
        <v>22</v>
      </c>
      <c r="I172" s="13"/>
    </row>
    <row r="173" spans="1:9" x14ac:dyDescent="0.25">
      <c r="A173" s="20">
        <v>44887</v>
      </c>
      <c r="B173" s="72">
        <v>44887</v>
      </c>
      <c r="C173" s="38" t="s">
        <v>167</v>
      </c>
      <c r="D173" s="40" t="s">
        <v>168</v>
      </c>
      <c r="E173" s="38" t="s">
        <v>124</v>
      </c>
      <c r="F173" s="28">
        <v>356.83</v>
      </c>
      <c r="G173" s="101">
        <f t="shared" si="11"/>
        <v>7136.5999999999995</v>
      </c>
      <c r="H173" s="41">
        <v>20</v>
      </c>
      <c r="I173" s="13"/>
    </row>
    <row r="174" spans="1:9" x14ac:dyDescent="0.25">
      <c r="A174" s="20">
        <v>44887</v>
      </c>
      <c r="B174" s="72">
        <v>44887</v>
      </c>
      <c r="C174" s="26" t="s">
        <v>169</v>
      </c>
      <c r="D174" s="25" t="s">
        <v>170</v>
      </c>
      <c r="E174" s="26" t="s">
        <v>124</v>
      </c>
      <c r="F174" s="27">
        <v>263.33</v>
      </c>
      <c r="G174" s="101">
        <f>F174*H174</f>
        <v>6319.92</v>
      </c>
      <c r="H174" s="42">
        <v>24</v>
      </c>
      <c r="I174" s="13"/>
    </row>
    <row r="175" spans="1:9" x14ac:dyDescent="0.25">
      <c r="A175" s="20">
        <v>44887</v>
      </c>
      <c r="B175" s="72">
        <v>44887</v>
      </c>
      <c r="C175" s="38" t="s">
        <v>181</v>
      </c>
      <c r="D175" s="40" t="s">
        <v>182</v>
      </c>
      <c r="E175" s="38" t="s">
        <v>17</v>
      </c>
      <c r="F175" s="28">
        <v>550</v>
      </c>
      <c r="G175" s="101">
        <f t="shared" ref="G175:G187" si="13">F175*H175</f>
        <v>15950</v>
      </c>
      <c r="H175" s="41">
        <v>29</v>
      </c>
      <c r="I175" s="13"/>
    </row>
    <row r="176" spans="1:9" x14ac:dyDescent="0.25">
      <c r="A176" s="20">
        <v>44888</v>
      </c>
      <c r="B176" s="72">
        <v>44888</v>
      </c>
      <c r="C176" s="38" t="s">
        <v>266</v>
      </c>
      <c r="D176" s="40" t="s">
        <v>267</v>
      </c>
      <c r="E176" s="38" t="s">
        <v>124</v>
      </c>
      <c r="F176" s="28">
        <v>852.2</v>
      </c>
      <c r="G176" s="101">
        <f t="shared" si="13"/>
        <v>35792.400000000001</v>
      </c>
      <c r="H176" s="41">
        <v>42</v>
      </c>
      <c r="I176" s="13"/>
    </row>
    <row r="177" spans="1:9" x14ac:dyDescent="0.25">
      <c r="A177" s="20">
        <v>44888</v>
      </c>
      <c r="B177" s="72">
        <v>44888</v>
      </c>
      <c r="C177" s="58" t="s">
        <v>183</v>
      </c>
      <c r="D177" s="59" t="s">
        <v>184</v>
      </c>
      <c r="E177" s="58" t="s">
        <v>17</v>
      </c>
      <c r="F177" s="60">
        <v>394.1</v>
      </c>
      <c r="G177" s="101">
        <f t="shared" si="13"/>
        <v>16552.2</v>
      </c>
      <c r="H177" s="66">
        <v>42</v>
      </c>
      <c r="I177" s="13"/>
    </row>
    <row r="178" spans="1:9" x14ac:dyDescent="0.25">
      <c r="A178" s="20">
        <v>44888</v>
      </c>
      <c r="B178" s="72">
        <v>44888</v>
      </c>
      <c r="C178" s="38" t="s">
        <v>188</v>
      </c>
      <c r="D178" s="40" t="s">
        <v>189</v>
      </c>
      <c r="E178" s="38" t="s">
        <v>10</v>
      </c>
      <c r="F178" s="28">
        <v>75.98</v>
      </c>
      <c r="G178" s="101">
        <f t="shared" si="13"/>
        <v>2887.2400000000002</v>
      </c>
      <c r="H178" s="41">
        <v>38</v>
      </c>
      <c r="I178" s="13"/>
    </row>
    <row r="179" spans="1:9" x14ac:dyDescent="0.25">
      <c r="A179" s="20">
        <v>44888</v>
      </c>
      <c r="B179" s="72">
        <v>44888</v>
      </c>
      <c r="C179" s="38" t="s">
        <v>190</v>
      </c>
      <c r="D179" s="102" t="s">
        <v>191</v>
      </c>
      <c r="E179" s="38" t="s">
        <v>17</v>
      </c>
      <c r="F179" s="28">
        <v>360</v>
      </c>
      <c r="G179" s="101">
        <f t="shared" si="13"/>
        <v>30960</v>
      </c>
      <c r="H179" s="57">
        <v>86</v>
      </c>
      <c r="I179" s="13"/>
    </row>
    <row r="180" spans="1:9" x14ac:dyDescent="0.25">
      <c r="A180" s="20">
        <v>44889</v>
      </c>
      <c r="B180" s="72">
        <v>44889</v>
      </c>
      <c r="C180" s="38" t="s">
        <v>196</v>
      </c>
      <c r="D180" s="38" t="s">
        <v>197</v>
      </c>
      <c r="E180" s="40" t="s">
        <v>10</v>
      </c>
      <c r="F180" s="28">
        <v>196.34</v>
      </c>
      <c r="G180" s="101">
        <f t="shared" si="13"/>
        <v>26309.56</v>
      </c>
      <c r="H180" s="41">
        <v>134</v>
      </c>
      <c r="I180" s="13"/>
    </row>
    <row r="181" spans="1:9" x14ac:dyDescent="0.25">
      <c r="A181" s="20">
        <v>44889</v>
      </c>
      <c r="B181" s="72">
        <v>44889</v>
      </c>
      <c r="C181" s="38" t="s">
        <v>62</v>
      </c>
      <c r="D181" s="40" t="s">
        <v>309</v>
      </c>
      <c r="E181" s="38" t="s">
        <v>10</v>
      </c>
      <c r="F181" s="28">
        <v>63.55</v>
      </c>
      <c r="G181" s="101">
        <f t="shared" si="13"/>
        <v>6355</v>
      </c>
      <c r="H181" s="41">
        <v>100</v>
      </c>
      <c r="I181" s="13"/>
    </row>
    <row r="182" spans="1:9" x14ac:dyDescent="0.25">
      <c r="A182" s="20">
        <v>44889</v>
      </c>
      <c r="B182" s="72">
        <v>44889</v>
      </c>
      <c r="C182" s="26" t="s">
        <v>200</v>
      </c>
      <c r="D182" s="26" t="s">
        <v>201</v>
      </c>
      <c r="E182" s="25" t="s">
        <v>10</v>
      </c>
      <c r="F182" s="27">
        <v>40.96</v>
      </c>
      <c r="G182" s="101">
        <f t="shared" si="13"/>
        <v>901.12</v>
      </c>
      <c r="H182" s="42">
        <v>22</v>
      </c>
      <c r="I182" s="13"/>
    </row>
    <row r="183" spans="1:9" x14ac:dyDescent="0.25">
      <c r="A183" s="20">
        <v>44889</v>
      </c>
      <c r="B183" s="72">
        <v>44889</v>
      </c>
      <c r="C183" s="38" t="s">
        <v>268</v>
      </c>
      <c r="D183" s="38" t="s">
        <v>269</v>
      </c>
      <c r="E183" s="40" t="s">
        <v>10</v>
      </c>
      <c r="F183" s="28">
        <v>162.25</v>
      </c>
      <c r="G183" s="101">
        <f t="shared" si="13"/>
        <v>26609</v>
      </c>
      <c r="H183" s="41">
        <v>164</v>
      </c>
      <c r="I183" s="13"/>
    </row>
    <row r="184" spans="1:9" x14ac:dyDescent="0.25">
      <c r="A184" s="20">
        <v>44890</v>
      </c>
      <c r="B184" s="72">
        <v>44890</v>
      </c>
      <c r="C184" s="38" t="s">
        <v>270</v>
      </c>
      <c r="D184" s="38" t="s">
        <v>271</v>
      </c>
      <c r="E184" s="40" t="s">
        <v>10</v>
      </c>
      <c r="F184" s="28">
        <v>27.93</v>
      </c>
      <c r="G184" s="101">
        <f t="shared" si="13"/>
        <v>6703.2</v>
      </c>
      <c r="H184" s="41">
        <v>240</v>
      </c>
      <c r="I184" s="13"/>
    </row>
    <row r="185" spans="1:9" x14ac:dyDescent="0.25">
      <c r="A185" s="20">
        <v>44890</v>
      </c>
      <c r="B185" s="72">
        <v>44890</v>
      </c>
      <c r="C185" s="26" t="s">
        <v>272</v>
      </c>
      <c r="D185" s="26" t="s">
        <v>273</v>
      </c>
      <c r="E185" s="25" t="s">
        <v>10</v>
      </c>
      <c r="F185" s="27">
        <v>70</v>
      </c>
      <c r="G185" s="101">
        <f t="shared" si="13"/>
        <v>280</v>
      </c>
      <c r="H185" s="42">
        <v>4</v>
      </c>
      <c r="I185" s="13"/>
    </row>
    <row r="186" spans="1:9" x14ac:dyDescent="0.25">
      <c r="A186" s="20">
        <v>44890</v>
      </c>
      <c r="B186" s="72">
        <v>44890</v>
      </c>
      <c r="C186" s="38" t="s">
        <v>274</v>
      </c>
      <c r="D186" s="38" t="s">
        <v>275</v>
      </c>
      <c r="E186" s="40" t="s">
        <v>10</v>
      </c>
      <c r="F186" s="28">
        <v>112.81</v>
      </c>
      <c r="G186" s="101">
        <f t="shared" si="13"/>
        <v>11393.81</v>
      </c>
      <c r="H186" s="41">
        <v>101</v>
      </c>
      <c r="I186" s="13"/>
    </row>
    <row r="187" spans="1:9" x14ac:dyDescent="0.25">
      <c r="A187" s="20">
        <v>44890</v>
      </c>
      <c r="B187" s="72">
        <v>44890</v>
      </c>
      <c r="C187" s="38" t="s">
        <v>276</v>
      </c>
      <c r="D187" s="38" t="s">
        <v>277</v>
      </c>
      <c r="E187" s="40" t="s">
        <v>10</v>
      </c>
      <c r="F187" s="28">
        <v>25.73</v>
      </c>
      <c r="G187" s="101">
        <f t="shared" si="13"/>
        <v>3602.2000000000003</v>
      </c>
      <c r="H187" s="41">
        <v>140</v>
      </c>
      <c r="I187" s="13"/>
    </row>
    <row r="188" spans="1:9" x14ac:dyDescent="0.25">
      <c r="A188" s="20">
        <v>44893</v>
      </c>
      <c r="B188" s="72">
        <v>44893</v>
      </c>
      <c r="C188" s="38" t="s">
        <v>208</v>
      </c>
      <c r="D188" s="40" t="s">
        <v>209</v>
      </c>
      <c r="E188" s="38" t="s">
        <v>10</v>
      </c>
      <c r="F188" s="28">
        <v>228.81</v>
      </c>
      <c r="G188" s="28">
        <f>F188*H188</f>
        <v>22881</v>
      </c>
      <c r="H188" s="41">
        <v>100</v>
      </c>
      <c r="I188" s="13"/>
    </row>
    <row r="189" spans="1:9" x14ac:dyDescent="0.25">
      <c r="A189" s="20">
        <v>44893</v>
      </c>
      <c r="B189" s="72">
        <v>44893</v>
      </c>
      <c r="C189" s="38" t="s">
        <v>212</v>
      </c>
      <c r="D189" s="38" t="s">
        <v>213</v>
      </c>
      <c r="E189" s="40" t="s">
        <v>10</v>
      </c>
      <c r="F189" s="28">
        <v>900</v>
      </c>
      <c r="G189" s="28">
        <f t="shared" ref="G189:G190" si="14">F189*H189</f>
        <v>10800</v>
      </c>
      <c r="H189" s="41">
        <v>12</v>
      </c>
      <c r="I189" s="13"/>
    </row>
    <row r="190" spans="1:9" x14ac:dyDescent="0.25">
      <c r="A190" s="20">
        <v>44893</v>
      </c>
      <c r="B190" s="72">
        <v>44893</v>
      </c>
      <c r="C190" s="38" t="s">
        <v>214</v>
      </c>
      <c r="D190" s="38" t="s">
        <v>215</v>
      </c>
      <c r="E190" s="40" t="s">
        <v>10</v>
      </c>
      <c r="F190" s="28">
        <v>5</v>
      </c>
      <c r="G190" s="28">
        <f t="shared" si="14"/>
        <v>250</v>
      </c>
      <c r="H190" s="41">
        <v>50</v>
      </c>
      <c r="I190" s="13"/>
    </row>
    <row r="191" spans="1:9" x14ac:dyDescent="0.25">
      <c r="A191" s="20">
        <v>44893</v>
      </c>
      <c r="B191" s="72">
        <v>44893</v>
      </c>
      <c r="C191" s="26" t="s">
        <v>216</v>
      </c>
      <c r="D191" s="26" t="s">
        <v>217</v>
      </c>
      <c r="E191" s="25" t="s">
        <v>10</v>
      </c>
      <c r="F191" s="27">
        <v>248.22</v>
      </c>
      <c r="G191" s="28">
        <f>F191*H191</f>
        <v>12411</v>
      </c>
      <c r="H191" s="42">
        <v>50</v>
      </c>
      <c r="I191" s="13"/>
    </row>
    <row r="192" spans="1:9" x14ac:dyDescent="0.25">
      <c r="A192" s="20">
        <v>44893</v>
      </c>
      <c r="B192" s="72">
        <v>44893</v>
      </c>
      <c r="C192" s="38" t="s">
        <v>218</v>
      </c>
      <c r="D192" s="38" t="s">
        <v>219</v>
      </c>
      <c r="E192" s="40" t="s">
        <v>10</v>
      </c>
      <c r="F192" s="28">
        <v>196.68</v>
      </c>
      <c r="G192" s="60">
        <f t="shared" ref="G192:G197" si="15">F192*H192</f>
        <v>11800.800000000001</v>
      </c>
      <c r="H192" s="41">
        <v>60</v>
      </c>
      <c r="I192" s="13"/>
    </row>
    <row r="193" spans="1:9" x14ac:dyDescent="0.25">
      <c r="A193" s="20">
        <v>44894</v>
      </c>
      <c r="B193" s="72">
        <v>44894</v>
      </c>
      <c r="C193" s="26" t="s">
        <v>220</v>
      </c>
      <c r="D193" s="25" t="s">
        <v>221</v>
      </c>
      <c r="E193" s="103" t="s">
        <v>10</v>
      </c>
      <c r="F193" s="27">
        <v>5.26</v>
      </c>
      <c r="G193" s="28">
        <f t="shared" si="15"/>
        <v>268.26</v>
      </c>
      <c r="H193" s="42">
        <v>51</v>
      </c>
      <c r="I193" s="13"/>
    </row>
    <row r="194" spans="1:9" x14ac:dyDescent="0.25">
      <c r="A194" s="20">
        <v>44894</v>
      </c>
      <c r="B194" s="72">
        <v>44894</v>
      </c>
      <c r="C194" s="38" t="s">
        <v>222</v>
      </c>
      <c r="D194" s="40" t="s">
        <v>223</v>
      </c>
      <c r="E194" s="102" t="s">
        <v>10</v>
      </c>
      <c r="F194" s="28">
        <v>30.33</v>
      </c>
      <c r="G194" s="28">
        <f t="shared" si="15"/>
        <v>303.29999999999995</v>
      </c>
      <c r="H194" s="41">
        <v>10</v>
      </c>
      <c r="I194" s="13"/>
    </row>
    <row r="195" spans="1:9" x14ac:dyDescent="0.25">
      <c r="A195" s="20">
        <v>44894</v>
      </c>
      <c r="B195" s="72">
        <v>44894</v>
      </c>
      <c r="C195" s="38" t="s">
        <v>278</v>
      </c>
      <c r="D195" s="40" t="s">
        <v>305</v>
      </c>
      <c r="E195" s="102" t="s">
        <v>187</v>
      </c>
      <c r="F195" s="28">
        <v>50</v>
      </c>
      <c r="G195" s="60">
        <f t="shared" si="15"/>
        <v>10000</v>
      </c>
      <c r="H195" s="41">
        <v>200</v>
      </c>
      <c r="I195" s="13"/>
    </row>
    <row r="196" spans="1:9" x14ac:dyDescent="0.25">
      <c r="A196" s="20">
        <v>44894</v>
      </c>
      <c r="B196" s="72">
        <v>44894</v>
      </c>
      <c r="C196" s="26" t="s">
        <v>224</v>
      </c>
      <c r="D196" s="25" t="s">
        <v>225</v>
      </c>
      <c r="E196" s="103" t="s">
        <v>98</v>
      </c>
      <c r="F196" s="27">
        <v>75.13</v>
      </c>
      <c r="G196" s="28">
        <f t="shared" si="15"/>
        <v>13072.619999999999</v>
      </c>
      <c r="H196" s="42">
        <v>174</v>
      </c>
      <c r="I196" s="13"/>
    </row>
    <row r="197" spans="1:9" x14ac:dyDescent="0.25">
      <c r="A197" s="20">
        <v>44894</v>
      </c>
      <c r="B197" s="72">
        <v>44894</v>
      </c>
      <c r="C197" s="38" t="s">
        <v>228</v>
      </c>
      <c r="D197" s="40" t="s">
        <v>229</v>
      </c>
      <c r="E197" s="102" t="s">
        <v>10</v>
      </c>
      <c r="F197" s="28">
        <v>1.27</v>
      </c>
      <c r="G197" s="60">
        <f t="shared" si="15"/>
        <v>254</v>
      </c>
      <c r="H197" s="41">
        <v>200</v>
      </c>
      <c r="I197" s="13"/>
    </row>
    <row r="198" spans="1:9" x14ac:dyDescent="0.25">
      <c r="A198" s="20">
        <v>44895</v>
      </c>
      <c r="B198" s="72">
        <v>44895</v>
      </c>
      <c r="C198" s="38" t="s">
        <v>230</v>
      </c>
      <c r="D198" s="40" t="s">
        <v>231</v>
      </c>
      <c r="E198" s="102" t="s">
        <v>10</v>
      </c>
      <c r="F198" s="28">
        <v>3.65</v>
      </c>
      <c r="G198" s="28">
        <f>F198*H198</f>
        <v>5475</v>
      </c>
      <c r="H198" s="41">
        <v>1500</v>
      </c>
      <c r="I198" s="13"/>
    </row>
    <row r="199" spans="1:9" x14ac:dyDescent="0.25">
      <c r="A199" s="20">
        <v>44895</v>
      </c>
      <c r="B199" s="72">
        <v>44895</v>
      </c>
      <c r="C199" s="26" t="s">
        <v>232</v>
      </c>
      <c r="D199" s="25" t="s">
        <v>233</v>
      </c>
      <c r="E199" s="103" t="s">
        <v>10</v>
      </c>
      <c r="F199" s="27">
        <v>3.6</v>
      </c>
      <c r="G199" s="28">
        <f t="shared" ref="G199:G201" si="16">F199*H199</f>
        <v>21.6</v>
      </c>
      <c r="H199" s="42">
        <v>6</v>
      </c>
      <c r="I199" s="13"/>
    </row>
    <row r="200" spans="1:9" x14ac:dyDescent="0.25">
      <c r="A200" s="20">
        <v>44895</v>
      </c>
      <c r="B200" s="72">
        <v>44895</v>
      </c>
      <c r="C200" s="38" t="s">
        <v>238</v>
      </c>
      <c r="D200" s="40" t="s">
        <v>239</v>
      </c>
      <c r="E200" s="102" t="s">
        <v>10</v>
      </c>
      <c r="F200" s="28">
        <v>9.61</v>
      </c>
      <c r="G200" s="28">
        <f t="shared" si="16"/>
        <v>528.54999999999995</v>
      </c>
      <c r="H200" s="41">
        <v>55</v>
      </c>
      <c r="I200" s="13"/>
    </row>
    <row r="201" spans="1:9" x14ac:dyDescent="0.25">
      <c r="A201" s="20">
        <v>44895</v>
      </c>
      <c r="B201" s="72">
        <v>44895</v>
      </c>
      <c r="C201" s="58" t="s">
        <v>279</v>
      </c>
      <c r="D201" s="25" t="s">
        <v>280</v>
      </c>
      <c r="E201" s="103" t="s">
        <v>10</v>
      </c>
      <c r="F201" s="27">
        <v>74.239999999999995</v>
      </c>
      <c r="G201" s="56">
        <f t="shared" si="16"/>
        <v>2227.1999999999998</v>
      </c>
      <c r="H201" s="66">
        <v>30</v>
      </c>
      <c r="I201" s="13"/>
    </row>
    <row r="202" spans="1:9" x14ac:dyDescent="0.25">
      <c r="A202" s="20">
        <v>44896</v>
      </c>
      <c r="B202" s="72">
        <v>44896</v>
      </c>
      <c r="C202" s="26" t="s">
        <v>244</v>
      </c>
      <c r="D202" s="102" t="s">
        <v>245</v>
      </c>
      <c r="E202" s="102" t="s">
        <v>10</v>
      </c>
      <c r="F202" s="28">
        <v>28.39</v>
      </c>
      <c r="G202" s="28">
        <f>F202*H202</f>
        <v>283.89999999999998</v>
      </c>
      <c r="H202" s="42">
        <v>10</v>
      </c>
      <c r="I202" s="13"/>
    </row>
    <row r="203" spans="1:9" x14ac:dyDescent="0.25">
      <c r="A203" s="20">
        <v>44896</v>
      </c>
      <c r="B203" s="72">
        <v>44896</v>
      </c>
      <c r="C203" s="38" t="s">
        <v>248</v>
      </c>
      <c r="D203" s="40" t="s">
        <v>249</v>
      </c>
      <c r="E203" s="102" t="s">
        <v>10</v>
      </c>
      <c r="F203" s="28">
        <v>52.91</v>
      </c>
      <c r="G203" s="104">
        <v>4867.72</v>
      </c>
      <c r="H203" s="41">
        <v>65</v>
      </c>
      <c r="I203" s="13"/>
    </row>
    <row r="204" spans="1:9" x14ac:dyDescent="0.25">
      <c r="A204" s="20">
        <v>44896</v>
      </c>
      <c r="B204" s="72">
        <v>44896</v>
      </c>
      <c r="C204" s="26" t="s">
        <v>250</v>
      </c>
      <c r="D204" s="25" t="s">
        <v>251</v>
      </c>
      <c r="E204" s="26" t="s">
        <v>10</v>
      </c>
      <c r="F204" s="105">
        <v>85.81</v>
      </c>
      <c r="G204" s="27">
        <v>3260.78</v>
      </c>
      <c r="H204" s="42">
        <v>24</v>
      </c>
      <c r="I204" s="13"/>
    </row>
    <row r="205" spans="1:9" x14ac:dyDescent="0.25">
      <c r="A205" s="20">
        <v>44896</v>
      </c>
      <c r="B205" s="72">
        <v>44896</v>
      </c>
      <c r="C205" s="31" t="s">
        <v>15</v>
      </c>
      <c r="D205" s="36" t="s">
        <v>16</v>
      </c>
      <c r="E205" s="32" t="s">
        <v>10</v>
      </c>
      <c r="F205" s="33">
        <v>358</v>
      </c>
      <c r="G205" s="28">
        <f t="shared" ref="G205" si="17">F205*H205</f>
        <v>214800</v>
      </c>
      <c r="H205" s="34">
        <v>600</v>
      </c>
      <c r="I205" s="13"/>
    </row>
    <row r="206" spans="1:9" x14ac:dyDescent="0.25">
      <c r="A206" s="20">
        <v>44896</v>
      </c>
      <c r="B206" s="72">
        <v>44896</v>
      </c>
      <c r="C206" s="26" t="s">
        <v>254</v>
      </c>
      <c r="D206" s="25" t="s">
        <v>255</v>
      </c>
      <c r="E206" s="26" t="s">
        <v>10</v>
      </c>
      <c r="F206" s="105">
        <v>322.92</v>
      </c>
      <c r="G206" s="27">
        <v>20666.88</v>
      </c>
      <c r="H206" s="42">
        <v>69</v>
      </c>
      <c r="I206" s="13"/>
    </row>
    <row r="207" spans="1:9" x14ac:dyDescent="0.25">
      <c r="A207" s="20">
        <v>44897</v>
      </c>
      <c r="B207" s="72">
        <v>44897</v>
      </c>
      <c r="C207" s="38" t="s">
        <v>256</v>
      </c>
      <c r="D207" s="40" t="s">
        <v>257</v>
      </c>
      <c r="E207" s="38" t="s">
        <v>10</v>
      </c>
      <c r="F207" s="101">
        <v>326.97000000000003</v>
      </c>
      <c r="G207" s="28">
        <v>6539.4</v>
      </c>
      <c r="H207" s="41">
        <v>20</v>
      </c>
      <c r="I207" s="13"/>
    </row>
    <row r="208" spans="1:9" x14ac:dyDescent="0.25">
      <c r="A208" s="20">
        <v>44897</v>
      </c>
      <c r="B208" s="72">
        <v>44897</v>
      </c>
      <c r="C208" s="79" t="s">
        <v>281</v>
      </c>
      <c r="D208" s="80" t="s">
        <v>304</v>
      </c>
      <c r="E208" s="79" t="s">
        <v>24</v>
      </c>
      <c r="F208" s="101">
        <v>35.17</v>
      </c>
      <c r="G208" s="28">
        <f>F208*H208</f>
        <v>17585</v>
      </c>
      <c r="H208" s="41">
        <v>500</v>
      </c>
      <c r="I208" s="13"/>
    </row>
    <row r="209" spans="1:9" x14ac:dyDescent="0.25">
      <c r="A209" s="20">
        <v>44897</v>
      </c>
      <c r="B209" s="72">
        <v>44897</v>
      </c>
      <c r="C209" s="79" t="s">
        <v>281</v>
      </c>
      <c r="D209" s="80" t="s">
        <v>282</v>
      </c>
      <c r="E209" s="79" t="s">
        <v>24</v>
      </c>
      <c r="F209" s="101">
        <v>31.03</v>
      </c>
      <c r="G209" s="28">
        <f>F209*H209</f>
        <v>46545</v>
      </c>
      <c r="H209" s="41">
        <v>1500</v>
      </c>
      <c r="I209" s="13"/>
    </row>
    <row r="210" spans="1:9" x14ac:dyDescent="0.25">
      <c r="A210" s="20">
        <v>44897</v>
      </c>
      <c r="B210" s="72">
        <v>44897</v>
      </c>
      <c r="C210" s="39" t="s">
        <v>11</v>
      </c>
      <c r="D210" s="31" t="s">
        <v>12</v>
      </c>
      <c r="E210" s="32" t="s">
        <v>10</v>
      </c>
      <c r="F210" s="33">
        <v>1709.57</v>
      </c>
      <c r="G210" s="28">
        <f>F210*H210</f>
        <v>10257.42</v>
      </c>
      <c r="H210" s="34">
        <v>6</v>
      </c>
      <c r="I210" s="13"/>
    </row>
    <row r="211" spans="1:9" x14ac:dyDescent="0.25">
      <c r="A211" s="20">
        <v>44897</v>
      </c>
      <c r="B211" s="72">
        <v>44897</v>
      </c>
      <c r="C211" s="79" t="s">
        <v>20</v>
      </c>
      <c r="D211" s="80" t="s">
        <v>21</v>
      </c>
      <c r="E211" s="79" t="s">
        <v>10</v>
      </c>
      <c r="F211" s="101">
        <v>12.49</v>
      </c>
      <c r="G211" s="28">
        <f t="shared" ref="G211:G213" si="18">F211*H211</f>
        <v>1411.3700000000001</v>
      </c>
      <c r="H211" s="41">
        <v>113</v>
      </c>
      <c r="I211" s="13"/>
    </row>
    <row r="212" spans="1:9" x14ac:dyDescent="0.25">
      <c r="A212" s="10">
        <v>44900</v>
      </c>
      <c r="B212" s="106">
        <v>44900</v>
      </c>
      <c r="C212" s="107" t="s">
        <v>283</v>
      </c>
      <c r="D212" s="108" t="s">
        <v>284</v>
      </c>
      <c r="E212" s="107" t="s">
        <v>10</v>
      </c>
      <c r="F212" s="105">
        <v>5</v>
      </c>
      <c r="G212" s="28">
        <f t="shared" si="18"/>
        <v>565</v>
      </c>
      <c r="H212" s="42">
        <v>113</v>
      </c>
      <c r="I212" s="13"/>
    </row>
    <row r="213" spans="1:9" x14ac:dyDescent="0.25">
      <c r="A213" s="10">
        <v>44900</v>
      </c>
      <c r="B213" s="106">
        <v>44900</v>
      </c>
      <c r="C213" s="79" t="s">
        <v>22</v>
      </c>
      <c r="D213" s="80" t="s">
        <v>23</v>
      </c>
      <c r="E213" s="79" t="s">
        <v>24</v>
      </c>
      <c r="F213" s="101">
        <v>163.36000000000001</v>
      </c>
      <c r="G213" s="28">
        <f t="shared" si="18"/>
        <v>3593.92</v>
      </c>
      <c r="H213" s="41">
        <v>22</v>
      </c>
      <c r="I213" s="13"/>
    </row>
    <row r="214" spans="1:9" x14ac:dyDescent="0.25">
      <c r="A214" s="10">
        <v>44900</v>
      </c>
      <c r="B214" s="106">
        <v>44900</v>
      </c>
      <c r="C214" s="79" t="s">
        <v>29</v>
      </c>
      <c r="D214" s="80" t="s">
        <v>307</v>
      </c>
      <c r="E214" s="79" t="s">
        <v>10</v>
      </c>
      <c r="F214" s="101">
        <v>521.17999999999995</v>
      </c>
      <c r="G214" s="28">
        <f>F214*H214</f>
        <v>78176.999999999985</v>
      </c>
      <c r="H214" s="41">
        <v>150</v>
      </c>
      <c r="I214" s="13"/>
    </row>
    <row r="215" spans="1:9" x14ac:dyDescent="0.25">
      <c r="A215" s="10">
        <v>44900</v>
      </c>
      <c r="B215" s="106">
        <v>44900</v>
      </c>
      <c r="C215" s="79" t="s">
        <v>29</v>
      </c>
      <c r="D215" s="80" t="s">
        <v>321</v>
      </c>
      <c r="E215" s="79" t="s">
        <v>10</v>
      </c>
      <c r="F215" s="101">
        <v>165</v>
      </c>
      <c r="G215" s="28">
        <f>F215*H215</f>
        <v>24750</v>
      </c>
      <c r="H215" s="41">
        <v>150</v>
      </c>
      <c r="I215" s="13"/>
    </row>
    <row r="216" spans="1:9" x14ac:dyDescent="0.25">
      <c r="A216" s="10">
        <v>44900</v>
      </c>
      <c r="B216" s="106">
        <v>44900</v>
      </c>
      <c r="C216" s="107" t="s">
        <v>40</v>
      </c>
      <c r="D216" s="108" t="s">
        <v>41</v>
      </c>
      <c r="E216" s="107" t="s">
        <v>10</v>
      </c>
      <c r="F216" s="105">
        <v>9.85</v>
      </c>
      <c r="G216" s="28">
        <f>F216*H216</f>
        <v>344.75</v>
      </c>
      <c r="H216" s="42">
        <v>35</v>
      </c>
      <c r="I216" s="13"/>
    </row>
    <row r="217" spans="1:9" x14ac:dyDescent="0.25">
      <c r="A217" s="10">
        <v>44901</v>
      </c>
      <c r="B217" s="106">
        <v>44901</v>
      </c>
      <c r="C217" s="79" t="s">
        <v>44</v>
      </c>
      <c r="D217" s="109" t="s">
        <v>45</v>
      </c>
      <c r="E217" s="110" t="s">
        <v>10</v>
      </c>
      <c r="F217" s="56">
        <v>41.52</v>
      </c>
      <c r="G217" s="27">
        <f t="shared" ref="G217:G221" si="19">F217*H217</f>
        <v>3902.88</v>
      </c>
      <c r="H217" s="41">
        <v>94</v>
      </c>
      <c r="I217" s="13"/>
    </row>
    <row r="218" spans="1:9" x14ac:dyDescent="0.25">
      <c r="A218" s="10">
        <v>44901</v>
      </c>
      <c r="B218" s="106">
        <v>44901</v>
      </c>
      <c r="C218" s="79" t="s">
        <v>48</v>
      </c>
      <c r="D218" s="79" t="s">
        <v>49</v>
      </c>
      <c r="E218" s="80" t="s">
        <v>10</v>
      </c>
      <c r="F218" s="28">
        <v>15.24</v>
      </c>
      <c r="G218" s="28">
        <f t="shared" si="19"/>
        <v>1371.6</v>
      </c>
      <c r="H218" s="41">
        <v>90</v>
      </c>
      <c r="I218" s="13"/>
    </row>
    <row r="219" spans="1:9" x14ac:dyDescent="0.25">
      <c r="A219" s="10">
        <v>44901</v>
      </c>
      <c r="B219" s="106">
        <v>44901</v>
      </c>
      <c r="C219" s="107" t="s">
        <v>52</v>
      </c>
      <c r="D219" s="107" t="s">
        <v>53</v>
      </c>
      <c r="E219" s="108" t="s">
        <v>10</v>
      </c>
      <c r="F219" s="27">
        <v>26.3</v>
      </c>
      <c r="G219" s="28">
        <f t="shared" si="19"/>
        <v>2182.9</v>
      </c>
      <c r="H219" s="42">
        <v>83</v>
      </c>
      <c r="I219" s="13"/>
    </row>
    <row r="220" spans="1:9" x14ac:dyDescent="0.25">
      <c r="A220" s="10">
        <v>44901</v>
      </c>
      <c r="B220" s="106">
        <v>44901</v>
      </c>
      <c r="C220" s="79" t="s">
        <v>54</v>
      </c>
      <c r="D220" s="79" t="s">
        <v>55</v>
      </c>
      <c r="E220" s="80" t="s">
        <v>10</v>
      </c>
      <c r="F220" s="28">
        <v>84.26</v>
      </c>
      <c r="G220" s="27">
        <f t="shared" si="19"/>
        <v>8678.7800000000007</v>
      </c>
      <c r="H220" s="41">
        <v>103</v>
      </c>
      <c r="I220" s="13"/>
    </row>
    <row r="221" spans="1:9" x14ac:dyDescent="0.25">
      <c r="A221" s="10">
        <v>44902</v>
      </c>
      <c r="B221" s="106">
        <v>44902</v>
      </c>
      <c r="C221" s="79" t="s">
        <v>56</v>
      </c>
      <c r="D221" s="79" t="s">
        <v>57</v>
      </c>
      <c r="E221" s="80" t="s">
        <v>10</v>
      </c>
      <c r="F221" s="28">
        <v>36.229999999999997</v>
      </c>
      <c r="G221" s="28">
        <f t="shared" si="19"/>
        <v>1811.4999999999998</v>
      </c>
      <c r="H221" s="41">
        <v>50</v>
      </c>
      <c r="I221" s="13"/>
    </row>
    <row r="222" spans="1:9" x14ac:dyDescent="0.25">
      <c r="A222" s="10">
        <v>44902</v>
      </c>
      <c r="B222" s="106">
        <v>44902</v>
      </c>
      <c r="C222" s="58" t="s">
        <v>149</v>
      </c>
      <c r="D222" s="59" t="s">
        <v>150</v>
      </c>
      <c r="E222" s="58" t="s">
        <v>10</v>
      </c>
      <c r="F222" s="60">
        <v>19</v>
      </c>
      <c r="G222" s="60">
        <f>F222*H222</f>
        <v>6840</v>
      </c>
      <c r="H222" s="66">
        <v>360</v>
      </c>
      <c r="I222" s="13"/>
    </row>
    <row r="223" spans="1:9" x14ac:dyDescent="0.25">
      <c r="A223" s="10">
        <v>44902</v>
      </c>
      <c r="B223" s="106">
        <v>44902</v>
      </c>
      <c r="C223" s="38" t="s">
        <v>147</v>
      </c>
      <c r="D223" s="40" t="s">
        <v>148</v>
      </c>
      <c r="E223" s="38" t="s">
        <v>10</v>
      </c>
      <c r="F223" s="28">
        <v>210</v>
      </c>
      <c r="G223" s="28">
        <f>F223*H223</f>
        <v>6300</v>
      </c>
      <c r="H223" s="41">
        <v>30</v>
      </c>
      <c r="I223" s="13"/>
    </row>
    <row r="224" spans="1:9" x14ac:dyDescent="0.25">
      <c r="A224" s="10">
        <v>44903</v>
      </c>
      <c r="B224" s="106">
        <v>44903</v>
      </c>
      <c r="C224" s="106">
        <v>44903</v>
      </c>
      <c r="D224" s="107" t="s">
        <v>66</v>
      </c>
      <c r="E224" s="108" t="s">
        <v>10</v>
      </c>
      <c r="F224" s="27">
        <v>227.5</v>
      </c>
      <c r="G224" s="28">
        <f>F224*H224</f>
        <v>3867.5</v>
      </c>
      <c r="H224" s="42">
        <v>17</v>
      </c>
      <c r="I224" s="13"/>
    </row>
    <row r="225" spans="1:9" x14ac:dyDescent="0.25">
      <c r="A225" s="10">
        <v>44903</v>
      </c>
      <c r="B225" s="106">
        <v>44903</v>
      </c>
      <c r="C225" s="106">
        <v>44903</v>
      </c>
      <c r="D225" s="111" t="s">
        <v>68</v>
      </c>
      <c r="E225" s="110" t="s">
        <v>69</v>
      </c>
      <c r="F225" s="56">
        <v>77.39</v>
      </c>
      <c r="G225" s="28">
        <f t="shared" ref="G225:G226" si="20">F225*H225</f>
        <v>2476.48</v>
      </c>
      <c r="H225" s="29">
        <v>32</v>
      </c>
      <c r="I225" s="13"/>
    </row>
    <row r="226" spans="1:9" x14ac:dyDescent="0.25">
      <c r="A226" s="10">
        <v>44903</v>
      </c>
      <c r="B226" s="106">
        <v>44903</v>
      </c>
      <c r="C226" s="106">
        <v>44903</v>
      </c>
      <c r="D226" s="79" t="s">
        <v>71</v>
      </c>
      <c r="E226" s="80" t="s">
        <v>10</v>
      </c>
      <c r="F226" s="28">
        <v>661.44</v>
      </c>
      <c r="G226" s="27">
        <f t="shared" si="20"/>
        <v>13890.240000000002</v>
      </c>
      <c r="H226" s="41">
        <v>21</v>
      </c>
      <c r="I226" s="13"/>
    </row>
    <row r="227" spans="1:9" x14ac:dyDescent="0.25">
      <c r="A227" s="10">
        <v>44903</v>
      </c>
      <c r="B227" s="106">
        <v>44903</v>
      </c>
      <c r="C227" s="112">
        <v>44121804</v>
      </c>
      <c r="D227" s="111" t="s">
        <v>314</v>
      </c>
      <c r="E227" s="110" t="s">
        <v>10</v>
      </c>
      <c r="F227" s="28">
        <v>98</v>
      </c>
      <c r="G227" s="56">
        <f>F227*H227</f>
        <v>4900</v>
      </c>
      <c r="H227" s="29">
        <v>50</v>
      </c>
      <c r="I227" s="13"/>
    </row>
    <row r="228" spans="1:9" x14ac:dyDescent="0.25">
      <c r="A228" s="10">
        <v>44903</v>
      </c>
      <c r="B228" s="106">
        <v>44903</v>
      </c>
      <c r="C228" s="106">
        <v>44903</v>
      </c>
      <c r="D228" s="79" t="s">
        <v>73</v>
      </c>
      <c r="E228" s="113" t="s">
        <v>10</v>
      </c>
      <c r="F228" s="101">
        <v>98.43</v>
      </c>
      <c r="G228" s="56">
        <f t="shared" ref="G228:G231" si="21">F228*H228</f>
        <v>5708.9400000000005</v>
      </c>
      <c r="H228" s="41">
        <v>58</v>
      </c>
      <c r="I228" s="13"/>
    </row>
    <row r="229" spans="1:9" x14ac:dyDescent="0.25">
      <c r="A229" s="10">
        <v>44904</v>
      </c>
      <c r="B229" s="106">
        <v>44904</v>
      </c>
      <c r="C229" s="114" t="s">
        <v>74</v>
      </c>
      <c r="D229" s="114" t="s">
        <v>75</v>
      </c>
      <c r="E229" s="115" t="s">
        <v>10</v>
      </c>
      <c r="F229" s="116">
        <v>267.31</v>
      </c>
      <c r="G229" s="56">
        <f t="shared" si="21"/>
        <v>17107.84</v>
      </c>
      <c r="H229" s="66">
        <v>64</v>
      </c>
      <c r="I229" s="13"/>
    </row>
    <row r="230" spans="1:9" x14ac:dyDescent="0.25">
      <c r="A230" s="10">
        <v>44904</v>
      </c>
      <c r="B230" s="106">
        <v>44904</v>
      </c>
      <c r="C230" s="79" t="s">
        <v>76</v>
      </c>
      <c r="D230" s="80" t="s">
        <v>77</v>
      </c>
      <c r="E230" s="79" t="s">
        <v>17</v>
      </c>
      <c r="F230" s="101">
        <v>264</v>
      </c>
      <c r="G230" s="56">
        <f t="shared" si="21"/>
        <v>26400</v>
      </c>
      <c r="H230" s="41">
        <v>100</v>
      </c>
      <c r="I230" s="13"/>
    </row>
    <row r="231" spans="1:9" x14ac:dyDescent="0.25">
      <c r="A231" s="10">
        <v>44904</v>
      </c>
      <c r="B231" s="106">
        <v>44904</v>
      </c>
      <c r="C231" s="79" t="s">
        <v>80</v>
      </c>
      <c r="D231" s="80" t="s">
        <v>81</v>
      </c>
      <c r="E231" s="79" t="s">
        <v>17</v>
      </c>
      <c r="F231" s="101">
        <v>208.28</v>
      </c>
      <c r="G231" s="56">
        <f t="shared" si="21"/>
        <v>9372.6</v>
      </c>
      <c r="H231" s="41">
        <v>45</v>
      </c>
      <c r="I231" s="13"/>
    </row>
    <row r="232" spans="1:9" x14ac:dyDescent="0.25">
      <c r="A232" s="10">
        <v>44904</v>
      </c>
      <c r="B232" s="106">
        <v>44904</v>
      </c>
      <c r="C232" s="111" t="s">
        <v>86</v>
      </c>
      <c r="D232" s="110" t="s">
        <v>325</v>
      </c>
      <c r="E232" s="111" t="s">
        <v>17</v>
      </c>
      <c r="F232" s="124">
        <v>295</v>
      </c>
      <c r="G232" s="28">
        <f>F232*H232</f>
        <v>29500</v>
      </c>
      <c r="H232" s="29">
        <v>100</v>
      </c>
      <c r="I232" s="13"/>
    </row>
    <row r="233" spans="1:9" x14ac:dyDescent="0.25">
      <c r="A233" s="10">
        <v>44907</v>
      </c>
      <c r="B233" s="106">
        <v>44907</v>
      </c>
      <c r="C233" s="79" t="s">
        <v>84</v>
      </c>
      <c r="D233" s="80" t="s">
        <v>319</v>
      </c>
      <c r="E233" s="79" t="s">
        <v>10</v>
      </c>
      <c r="F233" s="101">
        <v>9.8699999999999992</v>
      </c>
      <c r="G233" s="28">
        <f>F233*H233</f>
        <v>2664.8999999999996</v>
      </c>
      <c r="H233" s="41">
        <v>270</v>
      </c>
      <c r="I233" s="13"/>
    </row>
    <row r="234" spans="1:9" x14ac:dyDescent="0.25">
      <c r="A234" s="10">
        <v>44907</v>
      </c>
      <c r="B234" s="106">
        <v>44907</v>
      </c>
      <c r="C234" s="111" t="s">
        <v>86</v>
      </c>
      <c r="D234" s="110" t="s">
        <v>87</v>
      </c>
      <c r="E234" s="111" t="s">
        <v>17</v>
      </c>
      <c r="F234" s="124">
        <v>9.8699999999999992</v>
      </c>
      <c r="G234" s="56">
        <v>59800</v>
      </c>
      <c r="H234" s="29">
        <v>203</v>
      </c>
      <c r="I234" s="13"/>
    </row>
    <row r="235" spans="1:9" x14ac:dyDescent="0.25">
      <c r="A235" s="10">
        <v>44907</v>
      </c>
      <c r="B235" s="106">
        <v>44907</v>
      </c>
      <c r="C235" s="79" t="s">
        <v>88</v>
      </c>
      <c r="D235" s="80" t="s">
        <v>315</v>
      </c>
      <c r="E235" s="79" t="s">
        <v>17</v>
      </c>
      <c r="F235" s="101">
        <v>9.8699999999999992</v>
      </c>
      <c r="G235" s="28">
        <f>F235*H235</f>
        <v>4737.5999999999995</v>
      </c>
      <c r="H235" s="41">
        <v>480</v>
      </c>
      <c r="I235" s="13"/>
    </row>
    <row r="236" spans="1:9" x14ac:dyDescent="0.25">
      <c r="A236" s="10">
        <v>44907</v>
      </c>
      <c r="B236" s="106">
        <v>44907</v>
      </c>
      <c r="C236" s="111" t="s">
        <v>92</v>
      </c>
      <c r="D236" s="111" t="s">
        <v>93</v>
      </c>
      <c r="E236" s="110" t="s">
        <v>17</v>
      </c>
      <c r="F236" s="56">
        <v>266.64999999999998</v>
      </c>
      <c r="G236" s="56">
        <f>F236*H236</f>
        <v>6399.5999999999995</v>
      </c>
      <c r="H236" s="41">
        <v>24</v>
      </c>
      <c r="I236" s="13"/>
    </row>
    <row r="237" spans="1:9" x14ac:dyDescent="0.25">
      <c r="A237" s="10">
        <v>44908</v>
      </c>
      <c r="B237" s="106">
        <v>44908</v>
      </c>
      <c r="C237" s="79" t="s">
        <v>99</v>
      </c>
      <c r="D237" s="79" t="s">
        <v>100</v>
      </c>
      <c r="E237" s="80" t="s">
        <v>98</v>
      </c>
      <c r="F237" s="28">
        <v>207.54</v>
      </c>
      <c r="G237" s="56">
        <f t="shared" ref="G237:G239" si="22">F237*H237</f>
        <v>25942.5</v>
      </c>
      <c r="H237" s="41">
        <v>125</v>
      </c>
      <c r="I237" s="13"/>
    </row>
    <row r="238" spans="1:9" x14ac:dyDescent="0.25">
      <c r="A238" s="10">
        <v>44908</v>
      </c>
      <c r="B238" s="106">
        <v>44908</v>
      </c>
      <c r="C238" s="114" t="s">
        <v>101</v>
      </c>
      <c r="D238" s="114" t="s">
        <v>102</v>
      </c>
      <c r="E238" s="117" t="s">
        <v>98</v>
      </c>
      <c r="F238" s="60">
        <v>184.09</v>
      </c>
      <c r="G238" s="56">
        <f t="shared" si="22"/>
        <v>5338.61</v>
      </c>
      <c r="H238" s="66">
        <v>29</v>
      </c>
      <c r="I238" s="13"/>
    </row>
    <row r="239" spans="1:9" x14ac:dyDescent="0.25">
      <c r="A239" s="10">
        <v>44908</v>
      </c>
      <c r="B239" s="106">
        <v>44908</v>
      </c>
      <c r="C239" s="107" t="s">
        <v>103</v>
      </c>
      <c r="D239" s="107" t="s">
        <v>104</v>
      </c>
      <c r="E239" s="108" t="s">
        <v>98</v>
      </c>
      <c r="F239" s="27">
        <v>90.5</v>
      </c>
      <c r="G239" s="56">
        <f t="shared" si="22"/>
        <v>3891.5</v>
      </c>
      <c r="H239" s="42">
        <v>43</v>
      </c>
      <c r="I239" s="13"/>
    </row>
    <row r="240" spans="1:9" x14ac:dyDescent="0.25">
      <c r="A240" s="10">
        <v>44908</v>
      </c>
      <c r="B240" s="106">
        <v>44908</v>
      </c>
      <c r="C240" s="111" t="s">
        <v>105</v>
      </c>
      <c r="D240" s="111" t="s">
        <v>106</v>
      </c>
      <c r="E240" s="110" t="s">
        <v>17</v>
      </c>
      <c r="F240" s="56">
        <v>59</v>
      </c>
      <c r="G240" s="56">
        <f>F240*H240</f>
        <v>5900</v>
      </c>
      <c r="H240" s="29">
        <v>100</v>
      </c>
      <c r="I240" s="13"/>
    </row>
    <row r="241" spans="1:9" x14ac:dyDescent="0.25">
      <c r="A241" s="10">
        <v>44908</v>
      </c>
      <c r="B241" s="106">
        <v>44908</v>
      </c>
      <c r="C241" s="79" t="s">
        <v>107</v>
      </c>
      <c r="D241" s="79" t="s">
        <v>108</v>
      </c>
      <c r="E241" s="80" t="s">
        <v>69</v>
      </c>
      <c r="F241" s="28">
        <v>549.58000000000004</v>
      </c>
      <c r="G241" s="28">
        <f>F241*H241</f>
        <v>16487.400000000001</v>
      </c>
      <c r="H241" s="41">
        <v>30</v>
      </c>
      <c r="I241" s="13"/>
    </row>
    <row r="242" spans="1:9" x14ac:dyDescent="0.25">
      <c r="A242" s="10">
        <v>44909</v>
      </c>
      <c r="B242" s="106">
        <v>44909</v>
      </c>
      <c r="C242" s="107" t="s">
        <v>109</v>
      </c>
      <c r="D242" s="107" t="s">
        <v>110</v>
      </c>
      <c r="E242" s="108" t="s">
        <v>10</v>
      </c>
      <c r="F242" s="27">
        <v>4.59</v>
      </c>
      <c r="G242" s="28">
        <f t="shared" ref="G242:G243" si="23">F242*H242</f>
        <v>68.849999999999994</v>
      </c>
      <c r="H242" s="42">
        <v>15</v>
      </c>
      <c r="I242" s="13"/>
    </row>
    <row r="243" spans="1:9" x14ac:dyDescent="0.25">
      <c r="A243" s="10">
        <v>44909</v>
      </c>
      <c r="B243" s="106">
        <v>44909</v>
      </c>
      <c r="C243" s="79" t="s">
        <v>111</v>
      </c>
      <c r="D243" s="79" t="s">
        <v>112</v>
      </c>
      <c r="E243" s="80" t="s">
        <v>17</v>
      </c>
      <c r="F243" s="28">
        <v>18.62</v>
      </c>
      <c r="G243" s="28">
        <f t="shared" si="23"/>
        <v>93.100000000000009</v>
      </c>
      <c r="H243" s="41">
        <v>5</v>
      </c>
      <c r="I243" s="13"/>
    </row>
    <row r="244" spans="1:9" x14ac:dyDescent="0.25">
      <c r="A244" s="10">
        <v>44909</v>
      </c>
      <c r="B244" s="106">
        <v>44909</v>
      </c>
      <c r="C244" s="107" t="s">
        <v>285</v>
      </c>
      <c r="D244" s="107" t="s">
        <v>114</v>
      </c>
      <c r="E244" s="108" t="s">
        <v>10</v>
      </c>
      <c r="F244" s="27">
        <v>128</v>
      </c>
      <c r="G244" s="28">
        <f>F244*H244</f>
        <v>12800</v>
      </c>
      <c r="H244" s="42">
        <v>100</v>
      </c>
      <c r="I244" s="13"/>
    </row>
    <row r="245" spans="1:9" x14ac:dyDescent="0.25">
      <c r="A245" s="10">
        <v>44909</v>
      </c>
      <c r="B245" s="106">
        <v>44909</v>
      </c>
      <c r="C245" s="79" t="s">
        <v>115</v>
      </c>
      <c r="D245" s="79" t="s">
        <v>116</v>
      </c>
      <c r="E245" s="80" t="s">
        <v>10</v>
      </c>
      <c r="F245" s="28">
        <v>74</v>
      </c>
      <c r="G245" s="28">
        <f>F245*H245</f>
        <v>14800</v>
      </c>
      <c r="H245" s="41">
        <v>200</v>
      </c>
      <c r="I245" s="13"/>
    </row>
    <row r="246" spans="1:9" x14ac:dyDescent="0.25">
      <c r="A246" s="10">
        <v>44909</v>
      </c>
      <c r="B246" s="106">
        <v>44909</v>
      </c>
      <c r="C246" s="79" t="s">
        <v>117</v>
      </c>
      <c r="D246" s="79" t="s">
        <v>118</v>
      </c>
      <c r="E246" s="80" t="s">
        <v>119</v>
      </c>
      <c r="F246" s="28">
        <v>52.01</v>
      </c>
      <c r="G246" s="28">
        <f>F246*H246</f>
        <v>6917.33</v>
      </c>
      <c r="H246" s="41">
        <v>133</v>
      </c>
      <c r="I246" s="13"/>
    </row>
    <row r="247" spans="1:9" x14ac:dyDescent="0.25">
      <c r="A247" s="10">
        <v>44910</v>
      </c>
      <c r="B247" s="106">
        <v>44910</v>
      </c>
      <c r="C247" s="80" t="s">
        <v>120</v>
      </c>
      <c r="D247" s="79" t="s">
        <v>121</v>
      </c>
      <c r="E247" s="80" t="s">
        <v>98</v>
      </c>
      <c r="F247" s="28">
        <v>65.75</v>
      </c>
      <c r="G247" s="28">
        <f t="shared" ref="G247:G252" si="24">F247*H247</f>
        <v>1512.25</v>
      </c>
      <c r="H247" s="41">
        <v>23</v>
      </c>
      <c r="I247" s="13"/>
    </row>
    <row r="248" spans="1:9" x14ac:dyDescent="0.25">
      <c r="A248" s="10">
        <v>44910</v>
      </c>
      <c r="B248" s="106">
        <v>44910</v>
      </c>
      <c r="C248" s="118" t="s">
        <v>122</v>
      </c>
      <c r="D248" s="79" t="s">
        <v>123</v>
      </c>
      <c r="E248" s="80" t="s">
        <v>124</v>
      </c>
      <c r="F248" s="28">
        <v>84.5</v>
      </c>
      <c r="G248" s="28">
        <f t="shared" si="24"/>
        <v>2112.5</v>
      </c>
      <c r="H248" s="41">
        <v>25</v>
      </c>
      <c r="I248" s="13"/>
    </row>
    <row r="249" spans="1:9" x14ac:dyDescent="0.25">
      <c r="A249" s="10">
        <v>44910</v>
      </c>
      <c r="B249" s="106">
        <v>44910</v>
      </c>
      <c r="C249" s="118" t="s">
        <v>125</v>
      </c>
      <c r="D249" s="79" t="s">
        <v>126</v>
      </c>
      <c r="E249" s="80" t="s">
        <v>10</v>
      </c>
      <c r="F249" s="28">
        <v>28.71</v>
      </c>
      <c r="G249" s="28">
        <f t="shared" si="24"/>
        <v>57.42</v>
      </c>
      <c r="H249" s="41">
        <v>2</v>
      </c>
      <c r="I249" s="13"/>
    </row>
    <row r="250" spans="1:9" x14ac:dyDescent="0.25">
      <c r="A250" s="10">
        <v>44910</v>
      </c>
      <c r="B250" s="106">
        <v>44910</v>
      </c>
      <c r="C250" s="119" t="s">
        <v>127</v>
      </c>
      <c r="D250" s="111" t="s">
        <v>128</v>
      </c>
      <c r="E250" s="110" t="s">
        <v>69</v>
      </c>
      <c r="F250" s="56">
        <v>174.51</v>
      </c>
      <c r="G250" s="28">
        <f t="shared" si="24"/>
        <v>12739.23</v>
      </c>
      <c r="H250" s="29">
        <v>73</v>
      </c>
      <c r="I250" s="13"/>
    </row>
    <row r="251" spans="1:9" x14ac:dyDescent="0.25">
      <c r="A251" s="10">
        <v>44910</v>
      </c>
      <c r="B251" s="106">
        <v>44910</v>
      </c>
      <c r="C251" s="118" t="s">
        <v>129</v>
      </c>
      <c r="D251" s="79" t="s">
        <v>130</v>
      </c>
      <c r="E251" s="80" t="s">
        <v>69</v>
      </c>
      <c r="F251" s="28">
        <v>215.6</v>
      </c>
      <c r="G251" s="28">
        <f t="shared" si="24"/>
        <v>646.79999999999995</v>
      </c>
      <c r="H251" s="41">
        <v>3</v>
      </c>
      <c r="I251" s="13"/>
    </row>
    <row r="252" spans="1:9" x14ac:dyDescent="0.25">
      <c r="A252" s="10">
        <v>44910</v>
      </c>
      <c r="B252" s="106">
        <v>44910</v>
      </c>
      <c r="C252" s="120" t="s">
        <v>286</v>
      </c>
      <c r="D252" s="111" t="s">
        <v>329</v>
      </c>
      <c r="E252" s="110" t="s">
        <v>17</v>
      </c>
      <c r="F252" s="135">
        <v>60</v>
      </c>
      <c r="G252" s="28">
        <f t="shared" si="24"/>
        <v>24000</v>
      </c>
      <c r="H252" s="41">
        <v>400</v>
      </c>
      <c r="I252" s="13"/>
    </row>
    <row r="253" spans="1:9" x14ac:dyDescent="0.25">
      <c r="A253" s="10">
        <v>44911</v>
      </c>
      <c r="B253" s="106">
        <v>44911</v>
      </c>
      <c r="C253" s="79" t="s">
        <v>135</v>
      </c>
      <c r="D253" s="79" t="s">
        <v>316</v>
      </c>
      <c r="E253" s="80" t="s">
        <v>17</v>
      </c>
      <c r="F253" s="28">
        <v>56.42</v>
      </c>
      <c r="G253" s="28">
        <f>F253*H253</f>
        <v>564.20000000000005</v>
      </c>
      <c r="H253" s="41">
        <v>10</v>
      </c>
      <c r="I253" s="13"/>
    </row>
    <row r="254" spans="1:9" x14ac:dyDescent="0.25">
      <c r="A254" s="10">
        <v>44911</v>
      </c>
      <c r="B254" s="106">
        <v>44911</v>
      </c>
      <c r="C254" s="107" t="s">
        <v>141</v>
      </c>
      <c r="D254" s="107" t="s">
        <v>326</v>
      </c>
      <c r="E254" s="108" t="s">
        <v>10</v>
      </c>
      <c r="F254" s="27">
        <v>172</v>
      </c>
      <c r="G254" s="28">
        <f>F254*H254</f>
        <v>34400</v>
      </c>
      <c r="H254" s="42">
        <v>200</v>
      </c>
      <c r="I254" s="13"/>
    </row>
    <row r="255" spans="1:9" x14ac:dyDescent="0.25">
      <c r="A255" s="10">
        <v>44911</v>
      </c>
      <c r="B255" s="106">
        <v>44911</v>
      </c>
      <c r="C255" s="79" t="s">
        <v>139</v>
      </c>
      <c r="D255" s="79" t="s">
        <v>140</v>
      </c>
      <c r="E255" s="80" t="s">
        <v>10</v>
      </c>
      <c r="F255" s="28">
        <v>31</v>
      </c>
      <c r="G255" s="28">
        <f>F255*H255</f>
        <v>40300</v>
      </c>
      <c r="H255" s="41">
        <v>1300</v>
      </c>
      <c r="I255" s="13"/>
    </row>
    <row r="256" spans="1:9" x14ac:dyDescent="0.25">
      <c r="A256" s="10">
        <v>44911</v>
      </c>
      <c r="B256" s="106">
        <v>44911</v>
      </c>
      <c r="C256" s="107" t="s">
        <v>141</v>
      </c>
      <c r="D256" s="107" t="s">
        <v>142</v>
      </c>
      <c r="E256" s="108" t="s">
        <v>10</v>
      </c>
      <c r="F256" s="27">
        <v>32.19</v>
      </c>
      <c r="G256" s="28">
        <f>F256*H256</f>
        <v>1158.8399999999999</v>
      </c>
      <c r="H256" s="42">
        <v>36</v>
      </c>
      <c r="I256" s="13"/>
    </row>
    <row r="257" spans="1:9" x14ac:dyDescent="0.25">
      <c r="A257" s="10">
        <v>44914</v>
      </c>
      <c r="B257" s="106">
        <v>44914</v>
      </c>
      <c r="C257" s="79" t="s">
        <v>145</v>
      </c>
      <c r="D257" s="79" t="s">
        <v>287</v>
      </c>
      <c r="E257" s="80" t="s">
        <v>69</v>
      </c>
      <c r="F257" s="28">
        <v>532.11</v>
      </c>
      <c r="G257" s="28">
        <f t="shared" ref="G257:G261" si="25">F257*H257</f>
        <v>53211</v>
      </c>
      <c r="H257" s="41">
        <v>100</v>
      </c>
      <c r="I257" s="13"/>
    </row>
    <row r="258" spans="1:9" x14ac:dyDescent="0.25">
      <c r="A258" s="10">
        <v>44914</v>
      </c>
      <c r="B258" s="106">
        <v>44914</v>
      </c>
      <c r="C258" s="79" t="s">
        <v>147</v>
      </c>
      <c r="D258" s="79" t="s">
        <v>148</v>
      </c>
      <c r="E258" s="80" t="s">
        <v>10</v>
      </c>
      <c r="F258" s="28">
        <v>20.71</v>
      </c>
      <c r="G258" s="60">
        <f t="shared" si="25"/>
        <v>103.55000000000001</v>
      </c>
      <c r="H258" s="41">
        <v>5</v>
      </c>
      <c r="I258" s="13"/>
    </row>
    <row r="259" spans="1:9" x14ac:dyDescent="0.25">
      <c r="A259" s="10">
        <v>44914</v>
      </c>
      <c r="B259" s="106">
        <v>44914</v>
      </c>
      <c r="C259" s="107" t="s">
        <v>149</v>
      </c>
      <c r="D259" s="107" t="s">
        <v>150</v>
      </c>
      <c r="E259" s="108" t="s">
        <v>10</v>
      </c>
      <c r="F259" s="27">
        <v>39.04</v>
      </c>
      <c r="G259" s="28">
        <f t="shared" si="25"/>
        <v>1015.04</v>
      </c>
      <c r="H259" s="42">
        <v>26</v>
      </c>
      <c r="I259" s="13"/>
    </row>
    <row r="260" spans="1:9" x14ac:dyDescent="0.25">
      <c r="A260" s="10">
        <v>44914</v>
      </c>
      <c r="B260" s="106">
        <v>44914</v>
      </c>
      <c r="C260" s="111" t="s">
        <v>288</v>
      </c>
      <c r="D260" s="79" t="s">
        <v>289</v>
      </c>
      <c r="E260" s="110" t="s">
        <v>10</v>
      </c>
      <c r="F260" s="28">
        <v>1076.74</v>
      </c>
      <c r="G260" s="28">
        <f t="shared" si="25"/>
        <v>7537.18</v>
      </c>
      <c r="H260" s="29">
        <v>7</v>
      </c>
      <c r="I260" s="13"/>
    </row>
    <row r="261" spans="1:9" x14ac:dyDescent="0.25">
      <c r="A261" s="10">
        <v>44914</v>
      </c>
      <c r="B261" s="106">
        <v>44914</v>
      </c>
      <c r="C261" s="79" t="s">
        <v>290</v>
      </c>
      <c r="D261" s="79" t="s">
        <v>291</v>
      </c>
      <c r="E261" s="113" t="s">
        <v>10</v>
      </c>
      <c r="F261" s="101">
        <v>1323</v>
      </c>
      <c r="G261" s="28">
        <f t="shared" si="25"/>
        <v>30429</v>
      </c>
      <c r="H261" s="41">
        <v>23</v>
      </c>
      <c r="I261" s="13"/>
    </row>
    <row r="262" spans="1:9" x14ac:dyDescent="0.25">
      <c r="A262" s="10">
        <v>44915</v>
      </c>
      <c r="B262" s="106">
        <v>44915</v>
      </c>
      <c r="C262" s="114" t="s">
        <v>153</v>
      </c>
      <c r="D262" s="107" t="s">
        <v>323</v>
      </c>
      <c r="E262" s="121" t="s">
        <v>10</v>
      </c>
      <c r="F262" s="105">
        <v>17.920000000000002</v>
      </c>
      <c r="G262" s="28">
        <f>F262*H262</f>
        <v>12902.400000000001</v>
      </c>
      <c r="H262" s="42">
        <v>720</v>
      </c>
      <c r="I262" s="13"/>
    </row>
    <row r="263" spans="1:9" x14ac:dyDescent="0.25">
      <c r="A263" s="10">
        <v>44915</v>
      </c>
      <c r="B263" s="106">
        <v>44915</v>
      </c>
      <c r="C263" s="79" t="s">
        <v>155</v>
      </c>
      <c r="D263" s="79" t="s">
        <v>320</v>
      </c>
      <c r="E263" s="113" t="s">
        <v>10</v>
      </c>
      <c r="F263" s="101">
        <v>20.63</v>
      </c>
      <c r="G263" s="28">
        <f>F263*H263</f>
        <v>5157.5</v>
      </c>
      <c r="H263" s="41">
        <v>250</v>
      </c>
      <c r="I263" s="13"/>
    </row>
    <row r="264" spans="1:9" x14ac:dyDescent="0.25">
      <c r="A264" s="10">
        <v>44915</v>
      </c>
      <c r="B264" s="106">
        <v>44915</v>
      </c>
      <c r="C264" s="107" t="s">
        <v>157</v>
      </c>
      <c r="D264" s="107" t="s">
        <v>158</v>
      </c>
      <c r="E264" s="121" t="s">
        <v>10</v>
      </c>
      <c r="F264" s="122">
        <v>20.63</v>
      </c>
      <c r="G264" s="27">
        <f>F264*H264</f>
        <v>5157.5</v>
      </c>
      <c r="H264" s="42">
        <v>250</v>
      </c>
      <c r="I264" s="13"/>
    </row>
    <row r="265" spans="1:9" x14ac:dyDescent="0.25">
      <c r="A265" s="10">
        <v>44915</v>
      </c>
      <c r="B265" s="106">
        <v>44915</v>
      </c>
      <c r="C265" s="79" t="s">
        <v>159</v>
      </c>
      <c r="D265" s="79" t="s">
        <v>160</v>
      </c>
      <c r="E265" s="113" t="s">
        <v>10</v>
      </c>
      <c r="F265" s="104">
        <v>154.86000000000001</v>
      </c>
      <c r="G265" s="28">
        <f>F265*H265</f>
        <v>4490.9400000000005</v>
      </c>
      <c r="H265" s="41">
        <v>29</v>
      </c>
      <c r="I265" s="13"/>
    </row>
    <row r="266" spans="1:9" x14ac:dyDescent="0.25">
      <c r="A266" s="10">
        <v>44916</v>
      </c>
      <c r="B266" s="106">
        <v>44916</v>
      </c>
      <c r="C266" s="79" t="s">
        <v>292</v>
      </c>
      <c r="D266" s="107" t="s">
        <v>293</v>
      </c>
      <c r="E266" s="115" t="s">
        <v>10</v>
      </c>
      <c r="F266" s="122">
        <v>45</v>
      </c>
      <c r="G266" s="28">
        <f t="shared" ref="G266:G272" si="26">F266*H266</f>
        <v>720</v>
      </c>
      <c r="H266" s="42">
        <v>16</v>
      </c>
      <c r="I266" s="13"/>
    </row>
    <row r="267" spans="1:9" x14ac:dyDescent="0.25">
      <c r="A267" s="10">
        <v>44916</v>
      </c>
      <c r="B267" s="106">
        <v>44916</v>
      </c>
      <c r="C267" s="79" t="s">
        <v>161</v>
      </c>
      <c r="D267" s="79" t="s">
        <v>162</v>
      </c>
      <c r="E267" s="80" t="s">
        <v>10</v>
      </c>
      <c r="F267" s="28">
        <v>7.3</v>
      </c>
      <c r="G267" s="28">
        <f t="shared" si="26"/>
        <v>627.79999999999995</v>
      </c>
      <c r="H267" s="41">
        <v>86</v>
      </c>
      <c r="I267" s="13"/>
    </row>
    <row r="268" spans="1:9" x14ac:dyDescent="0.25">
      <c r="A268" s="10">
        <v>44916</v>
      </c>
      <c r="B268" s="106">
        <v>44916</v>
      </c>
      <c r="C268" s="107" t="s">
        <v>163</v>
      </c>
      <c r="D268" s="123" t="s">
        <v>164</v>
      </c>
      <c r="E268" s="121" t="s">
        <v>10</v>
      </c>
      <c r="F268" s="105">
        <v>125.6</v>
      </c>
      <c r="G268" s="28">
        <f t="shared" si="26"/>
        <v>4396</v>
      </c>
      <c r="H268" s="66">
        <v>35</v>
      </c>
      <c r="I268" s="13"/>
    </row>
    <row r="269" spans="1:9" x14ac:dyDescent="0.25">
      <c r="A269" s="10">
        <v>44916</v>
      </c>
      <c r="B269" s="106">
        <v>44916</v>
      </c>
      <c r="C269" s="111" t="s">
        <v>165</v>
      </c>
      <c r="D269" s="111" t="s">
        <v>166</v>
      </c>
      <c r="E269" s="109" t="s">
        <v>124</v>
      </c>
      <c r="F269" s="124">
        <v>178.48</v>
      </c>
      <c r="G269" s="28">
        <f t="shared" si="26"/>
        <v>713.92</v>
      </c>
      <c r="H269" s="29">
        <v>4</v>
      </c>
      <c r="I269" s="13"/>
    </row>
    <row r="270" spans="1:9" x14ac:dyDescent="0.25">
      <c r="A270" s="10">
        <v>44916</v>
      </c>
      <c r="B270" s="106">
        <v>44916</v>
      </c>
      <c r="C270" s="79" t="s">
        <v>167</v>
      </c>
      <c r="D270" s="79" t="s">
        <v>168</v>
      </c>
      <c r="E270" s="113" t="s">
        <v>124</v>
      </c>
      <c r="F270" s="101">
        <v>204.91</v>
      </c>
      <c r="G270" s="28">
        <f t="shared" si="26"/>
        <v>25613.75</v>
      </c>
      <c r="H270" s="41">
        <v>125</v>
      </c>
      <c r="I270" s="13"/>
    </row>
    <row r="271" spans="1:9" x14ac:dyDescent="0.25">
      <c r="A271" s="21">
        <v>44917</v>
      </c>
      <c r="B271" s="125">
        <v>44917</v>
      </c>
      <c r="C271" s="79" t="s">
        <v>169</v>
      </c>
      <c r="D271" s="79" t="s">
        <v>170</v>
      </c>
      <c r="E271" s="113" t="s">
        <v>124</v>
      </c>
      <c r="F271" s="101">
        <v>263.33</v>
      </c>
      <c r="G271" s="28">
        <f t="shared" si="26"/>
        <v>68992.459999999992</v>
      </c>
      <c r="H271" s="41">
        <v>262</v>
      </c>
      <c r="I271" s="13"/>
    </row>
    <row r="272" spans="1:9" x14ac:dyDescent="0.25">
      <c r="A272" s="21">
        <v>44917</v>
      </c>
      <c r="B272" s="125">
        <v>44917</v>
      </c>
      <c r="C272" s="79" t="s">
        <v>181</v>
      </c>
      <c r="D272" s="79" t="s">
        <v>182</v>
      </c>
      <c r="E272" s="113" t="s">
        <v>17</v>
      </c>
      <c r="F272" s="101">
        <v>550</v>
      </c>
      <c r="G272" s="28">
        <f t="shared" si="26"/>
        <v>10450</v>
      </c>
      <c r="H272" s="41">
        <v>19</v>
      </c>
      <c r="I272" s="13"/>
    </row>
    <row r="273" spans="1:9" x14ac:dyDescent="0.25">
      <c r="A273" s="21">
        <v>44917</v>
      </c>
      <c r="B273" s="125">
        <v>44917</v>
      </c>
      <c r="C273" s="79" t="s">
        <v>183</v>
      </c>
      <c r="D273" s="79" t="s">
        <v>184</v>
      </c>
      <c r="E273" s="79" t="s">
        <v>327</v>
      </c>
      <c r="F273" s="101">
        <v>1387</v>
      </c>
      <c r="G273" s="28">
        <f>F273*H273</f>
        <v>1387000</v>
      </c>
      <c r="H273" s="41">
        <v>1000</v>
      </c>
      <c r="I273" s="13"/>
    </row>
    <row r="274" spans="1:9" x14ac:dyDescent="0.25">
      <c r="A274" s="21">
        <v>44917</v>
      </c>
      <c r="B274" s="125">
        <v>44917</v>
      </c>
      <c r="C274" s="114" t="s">
        <v>188</v>
      </c>
      <c r="D274" s="114" t="s">
        <v>189</v>
      </c>
      <c r="E274" s="114" t="s">
        <v>10</v>
      </c>
      <c r="F274" s="105">
        <v>82.99</v>
      </c>
      <c r="G274" s="60">
        <f t="shared" ref="G274:G276" si="27">F274*H274</f>
        <v>7635.08</v>
      </c>
      <c r="H274" s="42">
        <v>92</v>
      </c>
      <c r="I274" s="13"/>
    </row>
    <row r="275" spans="1:9" x14ac:dyDescent="0.25">
      <c r="A275" s="21">
        <v>44918</v>
      </c>
      <c r="B275" s="125">
        <v>44918</v>
      </c>
      <c r="C275" s="79" t="s">
        <v>196</v>
      </c>
      <c r="D275" s="79" t="s">
        <v>197</v>
      </c>
      <c r="E275" s="80" t="s">
        <v>10</v>
      </c>
      <c r="F275" s="28">
        <v>196.34</v>
      </c>
      <c r="G275" s="28">
        <f t="shared" si="27"/>
        <v>589.02</v>
      </c>
      <c r="H275" s="41">
        <v>3</v>
      </c>
      <c r="I275" s="13"/>
    </row>
    <row r="276" spans="1:9" x14ac:dyDescent="0.25">
      <c r="A276" s="10">
        <v>44921</v>
      </c>
      <c r="B276" s="106">
        <v>44921</v>
      </c>
      <c r="C276" s="79" t="s">
        <v>200</v>
      </c>
      <c r="D276" s="79" t="s">
        <v>201</v>
      </c>
      <c r="E276" s="80" t="s">
        <v>10</v>
      </c>
      <c r="F276" s="28">
        <v>40.96</v>
      </c>
      <c r="G276" s="28">
        <f t="shared" si="27"/>
        <v>4956.16</v>
      </c>
      <c r="H276" s="41">
        <v>121</v>
      </c>
      <c r="I276" s="13"/>
    </row>
    <row r="277" spans="1:9" x14ac:dyDescent="0.25">
      <c r="A277" s="21">
        <v>44921</v>
      </c>
      <c r="B277" s="125">
        <v>44921</v>
      </c>
      <c r="C277" s="79" t="s">
        <v>268</v>
      </c>
      <c r="D277" s="79" t="s">
        <v>322</v>
      </c>
      <c r="E277" s="80" t="s">
        <v>10</v>
      </c>
      <c r="F277" s="28">
        <v>100</v>
      </c>
      <c r="G277" s="134">
        <f>F277*H277</f>
        <v>30000</v>
      </c>
      <c r="H277" s="41">
        <v>300</v>
      </c>
      <c r="I277" s="13"/>
    </row>
    <row r="278" spans="1:9" x14ac:dyDescent="0.25">
      <c r="A278" s="10">
        <v>44921</v>
      </c>
      <c r="B278" s="106">
        <v>44921</v>
      </c>
      <c r="C278" s="111" t="s">
        <v>270</v>
      </c>
      <c r="D278" s="111" t="s">
        <v>310</v>
      </c>
      <c r="E278" s="110" t="s">
        <v>10</v>
      </c>
      <c r="F278" s="56">
        <v>100</v>
      </c>
      <c r="G278" s="126">
        <f>F278*H278</f>
        <v>10000</v>
      </c>
      <c r="H278" s="29">
        <v>100</v>
      </c>
      <c r="I278" s="13"/>
    </row>
    <row r="279" spans="1:9" x14ac:dyDescent="0.25">
      <c r="A279" s="10">
        <v>44921</v>
      </c>
      <c r="B279" s="106">
        <v>44921</v>
      </c>
      <c r="C279" s="79" t="s">
        <v>272</v>
      </c>
      <c r="D279" s="79" t="s">
        <v>312</v>
      </c>
      <c r="E279" s="80" t="s">
        <v>10</v>
      </c>
      <c r="F279" s="28">
        <v>50</v>
      </c>
      <c r="G279" s="134">
        <f>F279*H279</f>
        <v>10000</v>
      </c>
      <c r="H279" s="41">
        <v>200</v>
      </c>
      <c r="I279" s="13"/>
    </row>
    <row r="280" spans="1:9" x14ac:dyDescent="0.25">
      <c r="A280" s="10">
        <v>44921</v>
      </c>
      <c r="B280" s="106">
        <v>44921</v>
      </c>
      <c r="C280" s="79" t="s">
        <v>274</v>
      </c>
      <c r="D280" s="79" t="s">
        <v>311</v>
      </c>
      <c r="E280" s="80" t="s">
        <v>10</v>
      </c>
      <c r="F280" s="28">
        <v>112.81</v>
      </c>
      <c r="G280" s="126">
        <f>F280*H280</f>
        <v>2933.06</v>
      </c>
      <c r="H280" s="41">
        <v>26</v>
      </c>
      <c r="I280" s="13"/>
    </row>
    <row r="281" spans="1:9" x14ac:dyDescent="0.25">
      <c r="A281" s="10">
        <v>44922</v>
      </c>
      <c r="B281" s="106">
        <v>44922</v>
      </c>
      <c r="C281" s="107" t="s">
        <v>276</v>
      </c>
      <c r="D281" s="107" t="s">
        <v>313</v>
      </c>
      <c r="E281" s="117" t="s">
        <v>10</v>
      </c>
      <c r="F281" s="27">
        <v>100</v>
      </c>
      <c r="G281" s="126">
        <f t="shared" ref="G281:G283" si="28">F281*H281</f>
        <v>10000</v>
      </c>
      <c r="H281" s="42">
        <v>100</v>
      </c>
      <c r="I281" s="13"/>
    </row>
    <row r="282" spans="1:9" x14ac:dyDescent="0.25">
      <c r="A282" s="10">
        <v>44922</v>
      </c>
      <c r="B282" s="106">
        <v>44922</v>
      </c>
      <c r="C282" s="79" t="s">
        <v>202</v>
      </c>
      <c r="D282" s="79" t="s">
        <v>328</v>
      </c>
      <c r="E282" s="127" t="s">
        <v>10</v>
      </c>
      <c r="F282" s="56">
        <v>176</v>
      </c>
      <c r="G282" s="126">
        <f>F282*H282</f>
        <v>8800</v>
      </c>
      <c r="H282" s="29">
        <v>50</v>
      </c>
      <c r="I282" s="13"/>
    </row>
    <row r="283" spans="1:9" x14ac:dyDescent="0.25">
      <c r="A283" s="10">
        <v>44922</v>
      </c>
      <c r="B283" s="106">
        <v>44922</v>
      </c>
      <c r="C283" s="128">
        <v>44122110</v>
      </c>
      <c r="D283" s="79" t="s">
        <v>317</v>
      </c>
      <c r="E283" s="129" t="s">
        <v>10</v>
      </c>
      <c r="F283" s="28">
        <v>39.15</v>
      </c>
      <c r="G283" s="126">
        <f t="shared" si="28"/>
        <v>1957.5</v>
      </c>
      <c r="H283" s="41">
        <v>50</v>
      </c>
      <c r="I283" s="13"/>
    </row>
    <row r="284" spans="1:9" x14ac:dyDescent="0.25">
      <c r="A284" s="10">
        <v>44922</v>
      </c>
      <c r="B284" s="106">
        <v>44922</v>
      </c>
      <c r="C284" s="128">
        <v>44122110</v>
      </c>
      <c r="D284" s="79" t="s">
        <v>318</v>
      </c>
      <c r="E284" s="108" t="s">
        <v>10</v>
      </c>
      <c r="F284" s="60">
        <v>74.25</v>
      </c>
      <c r="G284" s="126">
        <f>F284*H284</f>
        <v>3712.5</v>
      </c>
      <c r="H284" s="42">
        <v>50</v>
      </c>
      <c r="I284" s="13"/>
    </row>
    <row r="285" spans="1:9" x14ac:dyDescent="0.25">
      <c r="A285" s="10">
        <v>44922</v>
      </c>
      <c r="B285" s="106">
        <v>44922</v>
      </c>
      <c r="C285" s="111" t="s">
        <v>208</v>
      </c>
      <c r="D285" s="111" t="s">
        <v>209</v>
      </c>
      <c r="E285" s="110" t="s">
        <v>10</v>
      </c>
      <c r="F285" s="56">
        <v>144.97</v>
      </c>
      <c r="G285" s="126">
        <f t="shared" ref="G285:G293" si="29">F285*H285</f>
        <v>7393.47</v>
      </c>
      <c r="H285" s="29">
        <v>51</v>
      </c>
      <c r="I285" s="13"/>
    </row>
    <row r="286" spans="1:9" x14ac:dyDescent="0.25">
      <c r="A286" s="10">
        <v>44923</v>
      </c>
      <c r="B286" s="106">
        <v>44923</v>
      </c>
      <c r="C286" s="79" t="s">
        <v>210</v>
      </c>
      <c r="D286" s="79" t="s">
        <v>211</v>
      </c>
      <c r="E286" s="80" t="s">
        <v>10</v>
      </c>
      <c r="F286" s="28">
        <v>85.83</v>
      </c>
      <c r="G286" s="126">
        <f t="shared" si="29"/>
        <v>1029.96</v>
      </c>
      <c r="H286" s="41">
        <v>12</v>
      </c>
      <c r="I286" s="13"/>
    </row>
    <row r="287" spans="1:9" x14ac:dyDescent="0.25">
      <c r="A287" s="10">
        <v>44923</v>
      </c>
      <c r="B287" s="106">
        <v>44923</v>
      </c>
      <c r="C287" s="79" t="s">
        <v>214</v>
      </c>
      <c r="D287" s="79" t="s">
        <v>215</v>
      </c>
      <c r="E287" s="80" t="s">
        <v>10</v>
      </c>
      <c r="F287" s="28">
        <v>51.7</v>
      </c>
      <c r="G287" s="126">
        <f t="shared" si="29"/>
        <v>620.40000000000009</v>
      </c>
      <c r="H287" s="41">
        <v>12</v>
      </c>
      <c r="I287" s="13"/>
    </row>
    <row r="288" spans="1:9" x14ac:dyDescent="0.25">
      <c r="A288" s="10">
        <v>44923</v>
      </c>
      <c r="B288" s="106">
        <v>44923</v>
      </c>
      <c r="C288" s="114" t="s">
        <v>220</v>
      </c>
      <c r="D288" s="114" t="s">
        <v>221</v>
      </c>
      <c r="E288" s="117" t="s">
        <v>10</v>
      </c>
      <c r="F288" s="60">
        <v>5.26</v>
      </c>
      <c r="G288" s="126">
        <f t="shared" si="29"/>
        <v>904.71999999999991</v>
      </c>
      <c r="H288" s="130">
        <v>172</v>
      </c>
      <c r="I288" s="13"/>
    </row>
    <row r="289" spans="1:9" x14ac:dyDescent="0.25">
      <c r="A289" s="10">
        <v>44923</v>
      </c>
      <c r="B289" s="106">
        <v>44923</v>
      </c>
      <c r="C289" s="114" t="s">
        <v>222</v>
      </c>
      <c r="D289" s="114" t="s">
        <v>223</v>
      </c>
      <c r="E289" s="108" t="s">
        <v>10</v>
      </c>
      <c r="F289" s="60">
        <v>19.829999999999998</v>
      </c>
      <c r="G289" s="126">
        <f t="shared" si="29"/>
        <v>3787.5299999999997</v>
      </c>
      <c r="H289" s="61">
        <v>191</v>
      </c>
      <c r="I289" s="13"/>
    </row>
    <row r="290" spans="1:9" x14ac:dyDescent="0.25">
      <c r="A290" s="10">
        <v>44924</v>
      </c>
      <c r="B290" s="106">
        <v>44924</v>
      </c>
      <c r="C290" s="79">
        <v>44557</v>
      </c>
      <c r="D290" s="80" t="s">
        <v>225</v>
      </c>
      <c r="E290" s="79" t="s">
        <v>98</v>
      </c>
      <c r="F290" s="101">
        <v>75.13</v>
      </c>
      <c r="G290" s="126">
        <f t="shared" si="29"/>
        <v>751.3</v>
      </c>
      <c r="H290" s="41">
        <v>10</v>
      </c>
      <c r="I290" s="13"/>
    </row>
    <row r="291" spans="1:9" x14ac:dyDescent="0.25">
      <c r="A291" s="10">
        <v>44924</v>
      </c>
      <c r="B291" s="106">
        <v>44924</v>
      </c>
      <c r="C291" s="114">
        <v>44557</v>
      </c>
      <c r="D291" s="117" t="s">
        <v>229</v>
      </c>
      <c r="E291" s="114" t="s">
        <v>10</v>
      </c>
      <c r="F291" s="116">
        <v>2.91</v>
      </c>
      <c r="G291" s="126">
        <f t="shared" si="29"/>
        <v>90.210000000000008</v>
      </c>
      <c r="H291" s="66">
        <v>31</v>
      </c>
      <c r="I291" s="13"/>
    </row>
    <row r="292" spans="1:9" x14ac:dyDescent="0.25">
      <c r="A292" s="10">
        <v>44924</v>
      </c>
      <c r="B292" s="106">
        <v>44924</v>
      </c>
      <c r="C292" s="107">
        <v>44557</v>
      </c>
      <c r="D292" s="108" t="s">
        <v>233</v>
      </c>
      <c r="E292" s="107" t="s">
        <v>10</v>
      </c>
      <c r="F292" s="105">
        <v>3.6</v>
      </c>
      <c r="G292" s="126">
        <f t="shared" si="29"/>
        <v>475.2</v>
      </c>
      <c r="H292" s="42">
        <v>132</v>
      </c>
      <c r="I292" s="13"/>
    </row>
    <row r="293" spans="1:9" x14ac:dyDescent="0.25">
      <c r="A293" s="10">
        <v>44924</v>
      </c>
      <c r="B293" s="106">
        <v>44924</v>
      </c>
      <c r="C293" s="111">
        <v>44557</v>
      </c>
      <c r="D293" s="110" t="s">
        <v>239</v>
      </c>
      <c r="E293" s="111" t="s">
        <v>10</v>
      </c>
      <c r="F293" s="124">
        <v>9.61</v>
      </c>
      <c r="G293" s="126">
        <f t="shared" si="29"/>
        <v>1306.96</v>
      </c>
      <c r="H293" s="29">
        <v>136</v>
      </c>
      <c r="I293" s="13"/>
    </row>
    <row r="294" spans="1:9" x14ac:dyDescent="0.25">
      <c r="A294" s="7">
        <v>44925</v>
      </c>
      <c r="B294" s="24">
        <v>44925</v>
      </c>
      <c r="C294" s="111" t="s">
        <v>242</v>
      </c>
      <c r="D294" s="110" t="s">
        <v>243</v>
      </c>
      <c r="E294" s="111" t="s">
        <v>10</v>
      </c>
      <c r="F294" s="124">
        <v>38</v>
      </c>
      <c r="G294" s="56">
        <f>F294*H294</f>
        <v>1900</v>
      </c>
      <c r="H294" s="57">
        <v>50</v>
      </c>
      <c r="I294" s="13"/>
    </row>
    <row r="295" spans="1:9" x14ac:dyDescent="0.25">
      <c r="A295" s="7">
        <v>44925</v>
      </c>
      <c r="B295" s="24">
        <v>44925</v>
      </c>
      <c r="C295" s="79" t="s">
        <v>244</v>
      </c>
      <c r="D295" s="80" t="s">
        <v>324</v>
      </c>
      <c r="E295" s="79" t="s">
        <v>10</v>
      </c>
      <c r="F295" s="101">
        <v>27</v>
      </c>
      <c r="G295" s="56">
        <f>F295*H295</f>
        <v>270</v>
      </c>
      <c r="H295" s="61">
        <v>10</v>
      </c>
      <c r="I295" s="13"/>
    </row>
    <row r="296" spans="1:9" x14ac:dyDescent="0.25">
      <c r="A296" s="7">
        <v>44925</v>
      </c>
      <c r="B296" s="24">
        <v>44925</v>
      </c>
      <c r="C296" s="114" t="s">
        <v>248</v>
      </c>
      <c r="D296" s="117" t="s">
        <v>294</v>
      </c>
      <c r="E296" s="114" t="s">
        <v>10</v>
      </c>
      <c r="F296" s="116">
        <v>72</v>
      </c>
      <c r="G296" s="56">
        <f t="shared" ref="G296:G298" si="30">F296*H296</f>
        <v>3600</v>
      </c>
      <c r="H296" s="41">
        <v>50</v>
      </c>
      <c r="I296" s="13"/>
    </row>
    <row r="297" spans="1:9" x14ac:dyDescent="0.25">
      <c r="A297" s="7">
        <v>44925</v>
      </c>
      <c r="B297" s="24">
        <v>44925</v>
      </c>
      <c r="C297" s="79" t="s">
        <v>250</v>
      </c>
      <c r="D297" s="80" t="s">
        <v>251</v>
      </c>
      <c r="E297" s="79" t="s">
        <v>10</v>
      </c>
      <c r="F297" s="101">
        <v>85.81</v>
      </c>
      <c r="G297" s="56">
        <f t="shared" si="30"/>
        <v>3775.6400000000003</v>
      </c>
      <c r="H297" s="66">
        <v>44</v>
      </c>
      <c r="I297" s="13"/>
    </row>
    <row r="298" spans="1:9" x14ac:dyDescent="0.25">
      <c r="A298" s="7">
        <v>44925</v>
      </c>
      <c r="B298" s="24">
        <v>44925</v>
      </c>
      <c r="C298" s="114" t="s">
        <v>252</v>
      </c>
      <c r="D298" s="117" t="s">
        <v>253</v>
      </c>
      <c r="E298" s="114" t="s">
        <v>10</v>
      </c>
      <c r="F298" s="116">
        <v>17.440000000000001</v>
      </c>
      <c r="G298" s="28">
        <f t="shared" si="30"/>
        <v>1203.3600000000001</v>
      </c>
      <c r="H298" s="41">
        <v>69</v>
      </c>
      <c r="I298" s="13"/>
    </row>
    <row r="299" spans="1:9" ht="15.75" thickBot="1" x14ac:dyDescent="0.3">
      <c r="A299" s="1"/>
      <c r="B299" s="131"/>
      <c r="C299" s="131"/>
      <c r="D299" s="132"/>
      <c r="E299" s="131"/>
      <c r="F299" s="137"/>
      <c r="G299" s="140">
        <f>SUM(G7:G298)</f>
        <v>6689923.3800000027</v>
      </c>
      <c r="H299" s="133"/>
      <c r="I299" s="13"/>
    </row>
    <row r="300" spans="1:9" x14ac:dyDescent="0.25">
      <c r="A300" s="2"/>
      <c r="B300" s="2"/>
      <c r="C300" s="3" t="s">
        <v>295</v>
      </c>
      <c r="D300" s="19" t="s">
        <v>296</v>
      </c>
      <c r="E300" s="2"/>
      <c r="F300" s="138"/>
      <c r="G300" s="138"/>
      <c r="H300" s="5"/>
    </row>
    <row r="301" spans="1:9" x14ac:dyDescent="0.25">
      <c r="C301" s="4"/>
      <c r="D301" s="18" t="s">
        <v>297</v>
      </c>
      <c r="H301" s="5"/>
    </row>
    <row r="302" spans="1:9" x14ac:dyDescent="0.25">
      <c r="H302" s="6"/>
    </row>
  </sheetData>
  <printOptions horizontalCentered="1"/>
  <pageMargins left="0.23622047244094491" right="0.23622047244094491" top="0.74803149606299213" bottom="0.74803149606299213" header="0.31496062992125984" footer="0.31496062992125984"/>
  <pageSetup scale="68" fitToHeight="0" orientation="portrait" r:id="rId1"/>
  <headerFooter>
    <oddFooter>&amp;CPágina &amp;P</oddFooter>
  </headerFooter>
  <rowBreaks count="1" manualBreakCount="1">
    <brk id="308" max="16383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Rosannia Joselin Almanzar Jimenez</dc:creator>
  <cp:lastModifiedBy>Rosannia Joselin Almanzar Jimenez</cp:lastModifiedBy>
  <cp:lastPrinted>2023-01-10T14:19:06Z</cp:lastPrinted>
  <dcterms:created xsi:type="dcterms:W3CDTF">2022-07-05T19:12:56Z</dcterms:created>
  <dcterms:modified xsi:type="dcterms:W3CDTF">2023-01-10T14:26:17Z</dcterms:modified>
</cp:coreProperties>
</file>