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SEPTIEMBRE" sheetId="3" r:id="rId1"/>
    <sheet name="Hoja1" sheetId="4" r:id="rId2"/>
    <sheet name="Hoja2" sheetId="5" r:id="rId3"/>
  </sheets>
  <definedNames>
    <definedName name="_xlnm.Print_Area" localSheetId="0">SEPTIEMBRE!$A$1:$R$118</definedName>
    <definedName name="_xlnm.Print_Titles" localSheetId="0">SEPTIEMBRE!$3:$4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<sst xmlns="http://schemas.openxmlformats.org/spreadsheetml/2006/main" count="167" uniqueCount="167">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</sst>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12468" y="95865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30/09/202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Septiembre de RD$ 4,496,111.38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ANA STEPHANIE VALDEZ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topLeftCell="A76" zoomScale="80" zoomScaleNormal="85" zoomScaleSheetLayoutView="80" workbookViewId="0">
      <selection activeCell="I110" sqref="I110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19.28515625" style="6" customWidth="1"/>
    <col min="5" max="5" width="16" style="6" customWidth="1"/>
    <col min="6" max="6" width="19.140625" style="6" customWidth="1"/>
    <col min="7" max="7" width="17.85546875" style="6" customWidth="1"/>
    <col min="8" max="8" width="19.7109375" style="6" customWidth="1"/>
    <col min="9" max="9" width="17.28515625" style="6" customWidth="1"/>
    <col min="10" max="10" width="16.7109375" style="6" customWidth="1"/>
    <col min="11" max="12" width="15.7109375" style="6" customWidth="1"/>
    <col min="13" max="13" width="15.42578125" style="6" customWidth="1"/>
    <col min="14" max="14" width="18.42578125" style="6" customWidth="1"/>
    <col min="15" max="15" width="16" style="6" customWidth="1"/>
    <col min="16" max="16" width="15.5703125" style="6" customWidth="1"/>
    <col min="17" max="17" width="15.140625" style="14" customWidth="1"/>
    <col min="18" max="18" width="20.855468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46.5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203060621.83000001</v>
      </c>
      <c r="H6" s="18">
        <f t="shared" si="0"/>
        <v>206184423.53</v>
      </c>
      <c r="I6" s="18">
        <f t="shared" si="0"/>
        <v>239277953.49000001</v>
      </c>
      <c r="J6" s="18">
        <f t="shared" si="0"/>
        <v>203726000.40000001</v>
      </c>
      <c r="K6" s="18">
        <f t="shared" si="0"/>
        <v>210509768.71000001</v>
      </c>
      <c r="L6" s="18">
        <f t="shared" si="0"/>
        <v>203359301.13999999</v>
      </c>
      <c r="M6" s="18">
        <f t="shared" si="0"/>
        <v>223197096.03999999</v>
      </c>
      <c r="N6" s="18">
        <f t="shared" si="0"/>
        <v>203970408.37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1885650975.0099998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152014303.34</v>
      </c>
      <c r="H8" s="20">
        <v>152528918.84999999</v>
      </c>
      <c r="I8" s="20">
        <v>148170199.66</v>
      </c>
      <c r="J8" s="20">
        <v>150367409.77000001</v>
      </c>
      <c r="K8" s="20">
        <v>157895231.81</v>
      </c>
      <c r="L8" s="20">
        <v>155000720.28999999</v>
      </c>
      <c r="M8" s="20">
        <v>158676687.66999999</v>
      </c>
      <c r="N8" s="20">
        <v>152207896.84</v>
      </c>
      <c r="O8" s="20">
        <v>0</v>
      </c>
      <c r="P8" s="20">
        <v>0</v>
      </c>
      <c r="Q8" s="20">
        <v>0</v>
      </c>
      <c r="R8" s="21">
        <f>SUM(F8:Q8)</f>
        <v>1376959784.4499998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29786720.940000001</v>
      </c>
      <c r="H9" s="20">
        <v>32336355.370000001</v>
      </c>
      <c r="I9" s="20">
        <v>33085460.620000001</v>
      </c>
      <c r="J9" s="20">
        <v>30618410.440000001</v>
      </c>
      <c r="K9" s="20">
        <v>31182883.050000001</v>
      </c>
      <c r="L9" s="20">
        <v>27216228.77</v>
      </c>
      <c r="M9" s="20">
        <v>40781882.890000001</v>
      </c>
      <c r="N9" s="20">
        <v>29447592.25</v>
      </c>
      <c r="O9" s="20">
        <v>0</v>
      </c>
      <c r="P9" s="20">
        <v>0</v>
      </c>
      <c r="Q9" s="20">
        <v>0</v>
      </c>
      <c r="R9" s="21">
        <f t="shared" ref="R9:R12" si="3">SUM(F9:Q9)</f>
        <v>275290141.21000004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583000</v>
      </c>
      <c r="H11" s="20">
        <v>684458.33</v>
      </c>
      <c r="I11" s="20">
        <v>37391017.32</v>
      </c>
      <c r="J11" s="20">
        <v>2073000</v>
      </c>
      <c r="K11" s="20">
        <v>726000</v>
      </c>
      <c r="L11" s="20">
        <v>596000</v>
      </c>
      <c r="M11" s="20">
        <v>2389500</v>
      </c>
      <c r="N11" s="20">
        <v>606000</v>
      </c>
      <c r="O11" s="20">
        <v>0</v>
      </c>
      <c r="P11" s="20">
        <v>0</v>
      </c>
      <c r="Q11" s="20">
        <v>0</v>
      </c>
      <c r="R11" s="21">
        <f t="shared" si="3"/>
        <v>45668642.32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20676597.550000001</v>
      </c>
      <c r="H12" s="20">
        <v>20634690.98</v>
      </c>
      <c r="I12" s="20">
        <v>20631275.890000001</v>
      </c>
      <c r="J12" s="20">
        <v>20667180.190000001</v>
      </c>
      <c r="K12" s="20">
        <v>20705653.850000001</v>
      </c>
      <c r="L12" s="20">
        <v>20546352.079999998</v>
      </c>
      <c r="M12" s="20">
        <v>21349025.48</v>
      </c>
      <c r="N12" s="20">
        <v>21708919.280000001</v>
      </c>
      <c r="O12" s="20">
        <v>0</v>
      </c>
      <c r="P12" s="20">
        <v>0</v>
      </c>
      <c r="Q12" s="20">
        <v>0</v>
      </c>
      <c r="R12" s="21">
        <f t="shared" si="3"/>
        <v>187732407.02999997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37558428.939999998</v>
      </c>
      <c r="H14" s="22">
        <f t="shared" si="4"/>
        <v>30474833.399999999</v>
      </c>
      <c r="I14" s="22">
        <f>I16+I17+I18+I19+I20+I21+I22+I23+I24</f>
        <v>31283331.84</v>
      </c>
      <c r="J14" s="22">
        <f t="shared" si="4"/>
        <v>34151024.220000006</v>
      </c>
      <c r="K14" s="22">
        <f t="shared" si="4"/>
        <v>41746314.619999997</v>
      </c>
      <c r="L14" s="22">
        <f t="shared" si="4"/>
        <v>32410779.459999997</v>
      </c>
      <c r="M14" s="22">
        <f t="shared" si="4"/>
        <v>50411541.349999994</v>
      </c>
      <c r="N14" s="22">
        <f t="shared" si="4"/>
        <v>44682384.640000001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325694222.85000002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10661883.02</v>
      </c>
      <c r="H16" s="20">
        <v>9798528.2899999991</v>
      </c>
      <c r="I16" s="20">
        <v>6643507.1100000003</v>
      </c>
      <c r="J16" s="20">
        <v>5921508.8600000003</v>
      </c>
      <c r="K16" s="20">
        <v>6321470.6900000004</v>
      </c>
      <c r="L16" s="20">
        <v>6278633.3099999996</v>
      </c>
      <c r="M16" s="20">
        <v>6047947.0300000003</v>
      </c>
      <c r="N16" s="20">
        <v>6522942.1299999999</v>
      </c>
      <c r="O16" s="20">
        <v>0</v>
      </c>
      <c r="P16" s="20">
        <v>0</v>
      </c>
      <c r="Q16" s="20">
        <v>0</v>
      </c>
      <c r="R16" s="21">
        <f>SUM(F16:Q16)</f>
        <v>61951320.82</v>
      </c>
      <c r="S16"/>
      <c r="T16"/>
      <c r="U16"/>
      <c r="V16" s="3"/>
      <c r="W16" s="11"/>
      <c r="AW16" s="7"/>
      <c r="AX16" s="7"/>
      <c r="AY16" s="7"/>
      <c r="AZ16" s="7"/>
    </row>
    <row r="17" spans="1:52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300000</v>
      </c>
      <c r="H17" s="20">
        <v>220080</v>
      </c>
      <c r="I17" s="20">
        <v>617538</v>
      </c>
      <c r="J17" s="20">
        <v>430636.43</v>
      </c>
      <c r="K17" s="20">
        <v>382141.4</v>
      </c>
      <c r="L17" s="20">
        <v>221994.58</v>
      </c>
      <c r="M17" s="20">
        <v>645203.09</v>
      </c>
      <c r="N17" s="20">
        <v>168506.2</v>
      </c>
      <c r="O17" s="20">
        <v>0</v>
      </c>
      <c r="P17" s="20">
        <v>0</v>
      </c>
      <c r="Q17" s="20">
        <v>0</v>
      </c>
      <c r="R17" s="21">
        <f t="shared" ref="R17:R23" si="7">SUM(F17:Q17)</f>
        <v>3177331.14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3137178.75</v>
      </c>
      <c r="H18" s="20">
        <v>2833252.2</v>
      </c>
      <c r="I18" s="20">
        <v>4182010.05</v>
      </c>
      <c r="J18" s="20">
        <v>3608085.91</v>
      </c>
      <c r="K18" s="20">
        <v>9252255.8800000008</v>
      </c>
      <c r="L18" s="20">
        <v>3543204.89</v>
      </c>
      <c r="M18" s="20">
        <v>5350658.49</v>
      </c>
      <c r="N18" s="20">
        <v>6151269.1699999999</v>
      </c>
      <c r="O18" s="20">
        <v>0</v>
      </c>
      <c r="P18" s="20">
        <v>0</v>
      </c>
      <c r="Q18" s="20">
        <v>0</v>
      </c>
      <c r="R18" s="21">
        <f t="shared" si="7"/>
        <v>39954173.160000004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667084.29</v>
      </c>
      <c r="H19" s="20">
        <v>519486.64</v>
      </c>
      <c r="I19" s="20">
        <v>536983.46</v>
      </c>
      <c r="J19" s="20">
        <v>3126787.97</v>
      </c>
      <c r="K19" s="20">
        <v>2041361.52</v>
      </c>
      <c r="L19" s="20">
        <v>1595383.87</v>
      </c>
      <c r="M19" s="20">
        <v>3429953.65</v>
      </c>
      <c r="N19" s="20">
        <v>1450553.49</v>
      </c>
      <c r="O19" s="20">
        <v>0</v>
      </c>
      <c r="P19" s="20">
        <v>0</v>
      </c>
      <c r="Q19" s="20">
        <v>0</v>
      </c>
      <c r="R19" s="21">
        <f t="shared" si="7"/>
        <v>13585292.890000001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1509348.39</v>
      </c>
      <c r="H20" s="20">
        <v>2366069.34</v>
      </c>
      <c r="I20" s="20">
        <v>2515097.7200000002</v>
      </c>
      <c r="J20" s="20">
        <v>1899634.52</v>
      </c>
      <c r="K20" s="20">
        <v>2717237.29</v>
      </c>
      <c r="L20" s="20">
        <v>2477859.8399999999</v>
      </c>
      <c r="M20" s="20">
        <v>2420574.3199999998</v>
      </c>
      <c r="N20" s="20">
        <v>2472623.9900000002</v>
      </c>
      <c r="O20" s="20">
        <v>0</v>
      </c>
      <c r="P20" s="20">
        <v>0</v>
      </c>
      <c r="Q20" s="20">
        <v>0</v>
      </c>
      <c r="R20" s="21">
        <f t="shared" si="7"/>
        <v>19052230.109999999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6257143.8700000001</v>
      </c>
      <c r="H21" s="20">
        <v>5757820.1799999997</v>
      </c>
      <c r="I21" s="20">
        <v>5953827.6699999999</v>
      </c>
      <c r="J21" s="20">
        <v>6118147.6299999999</v>
      </c>
      <c r="K21" s="20">
        <v>6311318.2800000003</v>
      </c>
      <c r="L21" s="20">
        <v>8201527</v>
      </c>
      <c r="M21" s="20">
        <v>5352521.54</v>
      </c>
      <c r="N21" s="20">
        <v>6364921.7999999998</v>
      </c>
      <c r="O21" s="20">
        <v>0</v>
      </c>
      <c r="P21" s="20">
        <v>0</v>
      </c>
      <c r="Q21" s="20">
        <v>0</v>
      </c>
      <c r="R21" s="21">
        <f t="shared" si="7"/>
        <v>56054346.479999989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8144951.8600000003</v>
      </c>
      <c r="H22" s="20">
        <v>1024129.29</v>
      </c>
      <c r="I22" s="20">
        <v>2354491.65</v>
      </c>
      <c r="J22" s="20">
        <v>2100047.6</v>
      </c>
      <c r="K22" s="20">
        <v>3604875.47</v>
      </c>
      <c r="L22" s="20">
        <v>2311334.77</v>
      </c>
      <c r="M22" s="20">
        <v>4722280.2300000004</v>
      </c>
      <c r="N22" s="20">
        <v>2712678.41</v>
      </c>
      <c r="O22" s="20">
        <v>0</v>
      </c>
      <c r="P22" s="20">
        <v>0</v>
      </c>
      <c r="Q22" s="20">
        <v>0</v>
      </c>
      <c r="R22" s="21">
        <f t="shared" si="7"/>
        <v>27556544.949999999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6579587.1200000001</v>
      </c>
      <c r="H23" s="20">
        <v>2929717.37</v>
      </c>
      <c r="I23" s="20">
        <v>3183060.97</v>
      </c>
      <c r="J23" s="20">
        <v>6967713.7800000003</v>
      </c>
      <c r="K23" s="20">
        <v>8761720.4399999995</v>
      </c>
      <c r="L23" s="20">
        <v>4346156.91</v>
      </c>
      <c r="M23" s="20">
        <v>16949281.989999998</v>
      </c>
      <c r="N23" s="20">
        <v>15878663.949999999</v>
      </c>
      <c r="O23" s="20">
        <v>0</v>
      </c>
      <c r="P23" s="20">
        <v>0</v>
      </c>
      <c r="Q23" s="20">
        <v>0</v>
      </c>
      <c r="R23" s="21">
        <f t="shared" si="7"/>
        <v>72239677.590000004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301251.64</v>
      </c>
      <c r="H24" s="20">
        <v>5025750.09</v>
      </c>
      <c r="I24" s="20">
        <v>5296815.21</v>
      </c>
      <c r="J24" s="20">
        <v>3978461.52</v>
      </c>
      <c r="K24" s="20">
        <v>2353933.65</v>
      </c>
      <c r="L24" s="20">
        <v>3434684.29</v>
      </c>
      <c r="M24" s="20">
        <v>5493121.0099999998</v>
      </c>
      <c r="N24" s="20">
        <v>2960225.5</v>
      </c>
      <c r="O24" s="20">
        <v>0</v>
      </c>
      <c r="P24" s="20">
        <v>0</v>
      </c>
      <c r="Q24" s="20">
        <v>0</v>
      </c>
      <c r="R24" s="21">
        <f>SUM(F24:Q24)</f>
        <v>32123305.709999993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9617321.7199999988</v>
      </c>
      <c r="H26" s="18">
        <f t="shared" ref="H26:N26" si="8">H28+H29+H30+H31+H32+H33+H34+H35+H36</f>
        <v>9897154.6600000001</v>
      </c>
      <c r="I26" s="18">
        <f t="shared" si="8"/>
        <v>8399079.25</v>
      </c>
      <c r="J26" s="18">
        <f>J28+J29+J30+J31+J32+J33+J34+J35+J36</f>
        <v>8164916.7000000002</v>
      </c>
      <c r="K26" s="18">
        <f t="shared" si="8"/>
        <v>2849825.58</v>
      </c>
      <c r="L26" s="18">
        <f t="shared" si="8"/>
        <v>3175961.8000000003</v>
      </c>
      <c r="M26" s="18">
        <f t="shared" si="8"/>
        <v>16949919.949999999</v>
      </c>
      <c r="N26" s="18">
        <f t="shared" si="8"/>
        <v>5951832.0899999999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72069294.099999994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272663.88</v>
      </c>
      <c r="H28" s="20">
        <v>1320061.3</v>
      </c>
      <c r="I28" s="20">
        <v>92286.21</v>
      </c>
      <c r="J28" s="20">
        <v>709098.7</v>
      </c>
      <c r="K28" s="20">
        <v>603804.04</v>
      </c>
      <c r="L28" s="20">
        <v>726024.34</v>
      </c>
      <c r="M28" s="20">
        <v>242591.09</v>
      </c>
      <c r="N28" s="20">
        <v>194921.02</v>
      </c>
      <c r="O28" s="20">
        <v>0</v>
      </c>
      <c r="P28" s="20">
        <v>0</v>
      </c>
      <c r="Q28" s="20">
        <v>0</v>
      </c>
      <c r="R28" s="21">
        <f>SUM(F28:P28)</f>
        <v>4265315.1499999994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94990</v>
      </c>
      <c r="H29" s="20">
        <v>76700</v>
      </c>
      <c r="I29" s="20">
        <v>80568.03</v>
      </c>
      <c r="J29" s="20">
        <v>99659.5</v>
      </c>
      <c r="K29" s="20">
        <v>220363.73</v>
      </c>
      <c r="L29" s="20">
        <v>89418.240000000005</v>
      </c>
      <c r="M29" s="20">
        <v>403255.27</v>
      </c>
      <c r="N29" s="20">
        <v>113584.3</v>
      </c>
      <c r="O29" s="20">
        <v>0</v>
      </c>
      <c r="P29" s="20">
        <v>0</v>
      </c>
      <c r="Q29" s="20">
        <v>0</v>
      </c>
      <c r="R29" s="21">
        <f>SUM(F29:Q29)</f>
        <v>1178539.07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1372652.17</v>
      </c>
      <c r="H30" s="20">
        <v>624521.4</v>
      </c>
      <c r="I30" s="20">
        <v>119867.4</v>
      </c>
      <c r="J30" s="20">
        <v>1167881.07</v>
      </c>
      <c r="K30" s="20">
        <v>443761.69</v>
      </c>
      <c r="L30" s="20">
        <v>828728.42</v>
      </c>
      <c r="M30" s="20">
        <v>450283.77</v>
      </c>
      <c r="N30" s="20">
        <v>595677.97</v>
      </c>
      <c r="O30" s="20">
        <v>0</v>
      </c>
      <c r="P30" s="20">
        <v>0</v>
      </c>
      <c r="Q30" s="20">
        <v>0</v>
      </c>
      <c r="R30" s="21">
        <f t="shared" ref="R30:R36" si="11">SUM(F30:Q30)</f>
        <v>7160393.2399999993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165030.45000000001</v>
      </c>
      <c r="H31" s="20">
        <v>550521.23</v>
      </c>
      <c r="I31" s="20">
        <v>13216.44</v>
      </c>
      <c r="J31" s="20">
        <v>84275.41</v>
      </c>
      <c r="K31" s="20">
        <v>183963.29</v>
      </c>
      <c r="L31" s="20">
        <v>75057.119999999995</v>
      </c>
      <c r="M31" s="20">
        <v>138583.4</v>
      </c>
      <c r="N31" s="20">
        <v>334454</v>
      </c>
      <c r="O31" s="20">
        <v>0</v>
      </c>
      <c r="P31" s="20">
        <v>0</v>
      </c>
      <c r="Q31" s="20">
        <v>0</v>
      </c>
      <c r="R31" s="21">
        <f t="shared" si="11"/>
        <v>1560751.3399999999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187098.44</v>
      </c>
      <c r="H32" s="20">
        <v>84200</v>
      </c>
      <c r="I32" s="20">
        <v>894550.84</v>
      </c>
      <c r="J32" s="20">
        <v>42327.360000000001</v>
      </c>
      <c r="K32" s="20">
        <v>365371.33</v>
      </c>
      <c r="L32" s="20">
        <v>23445.61</v>
      </c>
      <c r="M32" s="20">
        <v>153914.06</v>
      </c>
      <c r="N32" s="20">
        <v>273689.71999999997</v>
      </c>
      <c r="O32" s="20">
        <v>0</v>
      </c>
      <c r="P32" s="20">
        <v>0</v>
      </c>
      <c r="Q32" s="20">
        <v>0</v>
      </c>
      <c r="R32" s="21">
        <f t="shared" si="11"/>
        <v>2028177.3600000003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5234.38</v>
      </c>
      <c r="I33" s="20">
        <v>0</v>
      </c>
      <c r="J33" s="20">
        <v>0</v>
      </c>
      <c r="K33" s="20">
        <v>0</v>
      </c>
      <c r="L33" s="20">
        <v>1735.78</v>
      </c>
      <c r="M33" s="20">
        <v>531</v>
      </c>
      <c r="N33" s="20">
        <v>5240.08</v>
      </c>
      <c r="O33" s="20">
        <v>0</v>
      </c>
      <c r="P33" s="20">
        <v>0</v>
      </c>
      <c r="Q33" s="20">
        <v>0</v>
      </c>
      <c r="R33" s="21">
        <f t="shared" si="11"/>
        <v>12741.24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5184134.2300000004</v>
      </c>
      <c r="H34" s="20">
        <v>5103964.79</v>
      </c>
      <c r="I34" s="20">
        <v>6588945.0099999998</v>
      </c>
      <c r="J34" s="20">
        <v>5422001.7400000002</v>
      </c>
      <c r="K34" s="20">
        <v>264890</v>
      </c>
      <c r="L34" s="20">
        <v>506225.48</v>
      </c>
      <c r="M34" s="20">
        <v>13883755.550000001</v>
      </c>
      <c r="N34" s="20">
        <v>3557012.62</v>
      </c>
      <c r="O34" s="20">
        <v>0</v>
      </c>
      <c r="P34" s="20">
        <v>0</v>
      </c>
      <c r="Q34" s="20">
        <v>0</v>
      </c>
      <c r="R34" s="21">
        <f t="shared" si="11"/>
        <v>45399564.420000002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2340752.5499999998</v>
      </c>
      <c r="H36" s="20">
        <v>2131951.56</v>
      </c>
      <c r="I36" s="20">
        <v>609645.31999999995</v>
      </c>
      <c r="J36" s="20">
        <v>639672.92000000004</v>
      </c>
      <c r="K36" s="20">
        <v>767671.5</v>
      </c>
      <c r="L36" s="20">
        <v>925326.81</v>
      </c>
      <c r="M36" s="20">
        <v>1677005.81</v>
      </c>
      <c r="N36" s="20">
        <v>877252.38</v>
      </c>
      <c r="O36" s="20">
        <v>0</v>
      </c>
      <c r="P36" s="20">
        <v>0</v>
      </c>
      <c r="Q36" s="20">
        <v>0</v>
      </c>
      <c r="R36" s="21">
        <f t="shared" si="11"/>
        <v>10463812.280000001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4375342.8599999994</v>
      </c>
      <c r="H38" s="18">
        <f t="shared" si="13"/>
        <v>2916879</v>
      </c>
      <c r="I38" s="18">
        <f t="shared" si="13"/>
        <v>2087449.03</v>
      </c>
      <c r="J38" s="18">
        <f t="shared" si="13"/>
        <v>2774488.95</v>
      </c>
      <c r="K38" s="18">
        <f t="shared" si="13"/>
        <v>2626277.38</v>
      </c>
      <c r="L38" s="18">
        <f t="shared" si="13"/>
        <v>2607624.27</v>
      </c>
      <c r="M38" s="18">
        <f t="shared" si="13"/>
        <v>4889048.04</v>
      </c>
      <c r="N38" s="18">
        <f t="shared" si="13"/>
        <v>4894037.49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29619428.289999999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2780182.86</v>
      </c>
      <c r="H40" s="20">
        <v>1373799</v>
      </c>
      <c r="I40" s="20">
        <v>549409.03</v>
      </c>
      <c r="J40" s="20">
        <v>1233928.95</v>
      </c>
      <c r="K40" s="20">
        <v>1092997.3799999999</v>
      </c>
      <c r="L40" s="20">
        <v>1078264.27</v>
      </c>
      <c r="M40" s="20">
        <v>1869248.04</v>
      </c>
      <c r="N40" s="20">
        <v>3408077.49</v>
      </c>
      <c r="O40" s="20">
        <v>0</v>
      </c>
      <c r="P40" s="20">
        <v>0</v>
      </c>
      <c r="Q40" s="20">
        <v>0</v>
      </c>
      <c r="R40" s="21">
        <f>SUM(F40:Q40)</f>
        <v>13909907.020000001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1595160</v>
      </c>
      <c r="H45" s="20">
        <v>1543080</v>
      </c>
      <c r="I45" s="20">
        <v>1538040</v>
      </c>
      <c r="J45" s="20">
        <v>1540560</v>
      </c>
      <c r="K45" s="20">
        <v>1533280</v>
      </c>
      <c r="L45" s="20">
        <v>1529360</v>
      </c>
      <c r="M45" s="20">
        <v>3019800</v>
      </c>
      <c r="N45" s="20">
        <v>1485960</v>
      </c>
      <c r="O45" s="20">
        <v>0</v>
      </c>
      <c r="P45" s="20">
        <v>0</v>
      </c>
      <c r="Q45" s="20">
        <v>0</v>
      </c>
      <c r="R45" s="21">
        <f t="shared" si="16"/>
        <v>15709521.27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144789750.87</v>
      </c>
      <c r="H58" s="18">
        <f t="shared" si="19"/>
        <v>18880343.030000001</v>
      </c>
      <c r="I58" s="18">
        <f t="shared" si="19"/>
        <v>1134842.18</v>
      </c>
      <c r="J58" s="18">
        <f t="shared" si="19"/>
        <v>11499044.460000001</v>
      </c>
      <c r="K58" s="18">
        <f t="shared" si="19"/>
        <v>9009433.0300000012</v>
      </c>
      <c r="L58" s="18">
        <f t="shared" si="19"/>
        <v>1337307.17</v>
      </c>
      <c r="M58" s="18">
        <f t="shared" si="19"/>
        <v>22415408.579999998</v>
      </c>
      <c r="N58" s="18">
        <f>N60+N61+N62+N63+N64+N65+N66+N67+N68</f>
        <v>5425026.21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219093668.94000003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2493429.9700000002</v>
      </c>
      <c r="H60" s="20">
        <v>1048355.81</v>
      </c>
      <c r="I60" s="20">
        <v>344793.86</v>
      </c>
      <c r="J60" s="20">
        <v>1252436.46</v>
      </c>
      <c r="K60" s="20">
        <v>1651054.83</v>
      </c>
      <c r="L60" s="20">
        <v>453808.75</v>
      </c>
      <c r="M60" s="20">
        <v>704435.37</v>
      </c>
      <c r="N60" s="20">
        <v>644664.82999999996</v>
      </c>
      <c r="O60" s="20">
        <v>0</v>
      </c>
      <c r="P60" s="20">
        <v>0</v>
      </c>
      <c r="Q60" s="20">
        <v>0</v>
      </c>
      <c r="R60" s="21">
        <f>SUM(F60:Q60)</f>
        <v>8877229.879999999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421968</v>
      </c>
      <c r="H61" s="20">
        <v>431635.99</v>
      </c>
      <c r="I61" s="20">
        <v>0</v>
      </c>
      <c r="J61" s="20">
        <v>0</v>
      </c>
      <c r="K61" s="20">
        <v>0</v>
      </c>
      <c r="L61" s="20">
        <v>200010</v>
      </c>
      <c r="M61" s="20">
        <v>243506.31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1297120.3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34438.400000000001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34438.400000000001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141590102.90000001</v>
      </c>
      <c r="H64" s="20">
        <v>17116101.23</v>
      </c>
      <c r="I64" s="20">
        <v>505798.32</v>
      </c>
      <c r="J64" s="20">
        <v>10246608</v>
      </c>
      <c r="K64" s="20">
        <v>7074128.2000000002</v>
      </c>
      <c r="L64" s="20">
        <v>399238.42</v>
      </c>
      <c r="M64" s="20">
        <v>21433028.5</v>
      </c>
      <c r="N64" s="20">
        <v>4496111.38</v>
      </c>
      <c r="O64" s="20">
        <v>0</v>
      </c>
      <c r="P64" s="20">
        <v>0</v>
      </c>
      <c r="Q64" s="20">
        <v>0</v>
      </c>
      <c r="R64" s="21">
        <f t="shared" si="20"/>
        <v>207179380.35999995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284250</v>
      </c>
      <c r="H67" s="20">
        <v>284250</v>
      </c>
      <c r="I67" s="20">
        <v>284250</v>
      </c>
      <c r="J67" s="20">
        <v>0</v>
      </c>
      <c r="K67" s="20">
        <v>284250</v>
      </c>
      <c r="L67" s="20">
        <v>284250</v>
      </c>
      <c r="M67" s="20">
        <v>0</v>
      </c>
      <c r="N67" s="20">
        <v>284250</v>
      </c>
      <c r="O67" s="20">
        <v>0</v>
      </c>
      <c r="P67" s="20">
        <v>0</v>
      </c>
      <c r="Q67" s="20">
        <v>0</v>
      </c>
      <c r="R67" s="21">
        <f t="shared" si="20"/>
        <v>1705500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399401466.22000003</v>
      </c>
      <c r="H88" s="28">
        <f t="shared" si="22"/>
        <v>268353633.62</v>
      </c>
      <c r="I88" s="28">
        <f t="shared" si="22"/>
        <v>282182655.79000002</v>
      </c>
      <c r="J88" s="28">
        <f t="shared" si="22"/>
        <v>260315474.73000002</v>
      </c>
      <c r="K88" s="28">
        <f t="shared" si="22"/>
        <v>266741619.31999999</v>
      </c>
      <c r="L88" s="28">
        <f t="shared" si="22"/>
        <v>242890973.83999997</v>
      </c>
      <c r="M88" s="28">
        <f t="shared" si="22"/>
        <v>317863013.95999998</v>
      </c>
      <c r="N88" s="28">
        <f t="shared" si="22"/>
        <v>264923688.80000001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2532127589.1900001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9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399401466.22000003</v>
      </c>
      <c r="H105" s="33">
        <f t="shared" si="26"/>
        <v>268353633.62</v>
      </c>
      <c r="I105" s="33">
        <f t="shared" si="26"/>
        <v>282182655.79000002</v>
      </c>
      <c r="J105" s="33">
        <f t="shared" si="26"/>
        <v>260315474.73000002</v>
      </c>
      <c r="K105" s="33">
        <f t="shared" si="26"/>
        <v>266741619.31999999</v>
      </c>
      <c r="L105" s="33">
        <f t="shared" si="26"/>
        <v>242890973.83999997</v>
      </c>
      <c r="M105" s="33">
        <f t="shared" si="26"/>
        <v>317863013.95999998</v>
      </c>
      <c r="N105" s="33">
        <f t="shared" si="26"/>
        <v>264923688.80000001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2532127589.1900001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L1:O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51" right="0.75" top="0.85" bottom="0.53" header="0.23622047244094499" footer="0.23622047244094499"/>
  <pageSetup scale="40" fitToHeight="0" orientation="landscape" r:id="rId1"/>
  <headerFooter>
    <oddFooter>&amp;C&amp;14Pagina &amp;P</oddFooter>
  </headerFooter>
  <rowBreaks count="2" manualBreakCount="2">
    <brk id="45" max="17" man="1"/>
    <brk id="8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SEPTIEMBRE</vt:lpstr>
      <vt:lpstr>Hoja1</vt:lpstr>
      <vt:lpstr>Hoja2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2022-10-04T18:11:28Z</cp:lastPrinted>
  <dcterms:created xsi:type="dcterms:W3CDTF">2020-11-04T14:03:08Z</dcterms:created>
  <dcterms:modified xsi:type="dcterms:W3CDTF">2022-10-04T18:22:40Z</dcterms:modified>
</cp:coreProperties>
</file>