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xr:revisionPtr revIDLastSave="0" documentId="13_ncr:1_{40B89F3B-D9EB-43AC-95FC-83862BE6AD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5" l="1"/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L160" i="5"/>
  <c r="K160" i="5"/>
  <c r="H160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44" i="5" s="1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K126" i="5"/>
  <c r="J126" i="5"/>
  <c r="J160" i="5" s="1"/>
  <c r="I126" i="5"/>
  <c r="I160" i="5" s="1"/>
  <c r="H126" i="5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J159" i="5" s="1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H158" i="5" s="1"/>
  <c r="G114" i="5"/>
  <c r="F114" i="5"/>
  <c r="E114" i="5"/>
  <c r="D114" i="5"/>
  <c r="C114" i="5"/>
  <c r="O113" i="5"/>
  <c r="O112" i="5"/>
  <c r="O114" i="5" s="1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95" i="5"/>
  <c r="N94" i="5"/>
  <c r="N163" i="5" s="1"/>
  <c r="M94" i="5"/>
  <c r="M163" i="5" s="1"/>
  <c r="L94" i="5"/>
  <c r="K94" i="5"/>
  <c r="K163" i="5" s="1"/>
  <c r="J94" i="5"/>
  <c r="J163" i="5" s="1"/>
  <c r="I94" i="5"/>
  <c r="I163" i="5" s="1"/>
  <c r="H94" i="5"/>
  <c r="H163" i="5" s="1"/>
  <c r="G94" i="5"/>
  <c r="G163" i="5" s="1"/>
  <c r="F94" i="5"/>
  <c r="F163" i="5" s="1"/>
  <c r="E94" i="5"/>
  <c r="E163" i="5" s="1"/>
  <c r="D94" i="5"/>
  <c r="C94" i="5"/>
  <c r="C163" i="5" s="1"/>
  <c r="O93" i="5"/>
  <c r="O92" i="5"/>
  <c r="O94" i="5" s="1"/>
  <c r="O89" i="5"/>
  <c r="N88" i="5"/>
  <c r="N162" i="5" s="1"/>
  <c r="M88" i="5"/>
  <c r="M162" i="5" s="1"/>
  <c r="L88" i="5"/>
  <c r="L162" i="5" s="1"/>
  <c r="K88" i="5"/>
  <c r="J88" i="5"/>
  <c r="J162" i="5" s="1"/>
  <c r="I88" i="5"/>
  <c r="I162" i="5" s="1"/>
  <c r="H88" i="5"/>
  <c r="H162" i="5" s="1"/>
  <c r="G88" i="5"/>
  <c r="G162" i="5" s="1"/>
  <c r="F88" i="5"/>
  <c r="F162" i="5" s="1"/>
  <c r="E88" i="5"/>
  <c r="D88" i="5"/>
  <c r="D162" i="5" s="1"/>
  <c r="C88" i="5"/>
  <c r="O87" i="5"/>
  <c r="O86" i="5"/>
  <c r="O83" i="5"/>
  <c r="N82" i="5"/>
  <c r="N161" i="5" s="1"/>
  <c r="M82" i="5"/>
  <c r="M161" i="5" s="1"/>
  <c r="L82" i="5"/>
  <c r="L161" i="5" s="1"/>
  <c r="K82" i="5"/>
  <c r="K161" i="5" s="1"/>
  <c r="J82" i="5"/>
  <c r="I82" i="5"/>
  <c r="I161" i="5" s="1"/>
  <c r="H82" i="5"/>
  <c r="H161" i="5" s="1"/>
  <c r="G82" i="5"/>
  <c r="G161" i="5" s="1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6" i="5" s="1"/>
  <c r="O71" i="5"/>
  <c r="N70" i="5"/>
  <c r="M70" i="5"/>
  <c r="M159" i="5" s="1"/>
  <c r="L70" i="5"/>
  <c r="L159" i="5" s="1"/>
  <c r="K70" i="5"/>
  <c r="K159" i="5" s="1"/>
  <c r="J70" i="5"/>
  <c r="I70" i="5"/>
  <c r="H70" i="5"/>
  <c r="G70" i="5"/>
  <c r="G159" i="5" s="1"/>
  <c r="F70" i="5"/>
  <c r="D70" i="5"/>
  <c r="C70" i="5"/>
  <c r="C159" i="5" s="1"/>
  <c r="O69" i="5"/>
  <c r="O68" i="5"/>
  <c r="O65" i="5"/>
  <c r="N64" i="5"/>
  <c r="N158" i="5" s="1"/>
  <c r="M64" i="5"/>
  <c r="M158" i="5" s="1"/>
  <c r="L64" i="5"/>
  <c r="L158" i="5" s="1"/>
  <c r="K64" i="5"/>
  <c r="J64" i="5"/>
  <c r="J158" i="5" s="1"/>
  <c r="I64" i="5"/>
  <c r="H64" i="5"/>
  <c r="G64" i="5"/>
  <c r="F64" i="5"/>
  <c r="F158" i="5" s="1"/>
  <c r="E64" i="5"/>
  <c r="D64" i="5"/>
  <c r="D158" i="5" s="1"/>
  <c r="C64" i="5"/>
  <c r="O63" i="5"/>
  <c r="O62" i="5"/>
  <c r="O59" i="5"/>
  <c r="N58" i="5"/>
  <c r="M58" i="5"/>
  <c r="M157" i="5" s="1"/>
  <c r="L58" i="5"/>
  <c r="L157" i="5" s="1"/>
  <c r="K58" i="5"/>
  <c r="K157" i="5" s="1"/>
  <c r="J58" i="5"/>
  <c r="J157" i="5" s="1"/>
  <c r="I58" i="5"/>
  <c r="I157" i="5" s="1"/>
  <c r="H58" i="5"/>
  <c r="G58" i="5"/>
  <c r="F58" i="5"/>
  <c r="E58" i="5"/>
  <c r="D58" i="5"/>
  <c r="C58" i="5"/>
  <c r="C157" i="5" s="1"/>
  <c r="O57" i="5"/>
  <c r="O56" i="5"/>
  <c r="N45" i="5"/>
  <c r="M45" i="5"/>
  <c r="L45" i="5"/>
  <c r="K45" i="5"/>
  <c r="J45" i="5"/>
  <c r="I45" i="5"/>
  <c r="H45" i="5"/>
  <c r="G45" i="5"/>
  <c r="E45" i="5"/>
  <c r="D45" i="5"/>
  <c r="C45" i="5"/>
  <c r="C46" i="5" s="1"/>
  <c r="N44" i="5"/>
  <c r="M44" i="5"/>
  <c r="L44" i="5"/>
  <c r="L46" i="5" s="1"/>
  <c r="K44" i="5"/>
  <c r="K46" i="5" s="1"/>
  <c r="J44" i="5"/>
  <c r="J46" i="5" s="1"/>
  <c r="I44" i="5"/>
  <c r="I46" i="5" s="1"/>
  <c r="H44" i="5"/>
  <c r="H46" i="5" s="1"/>
  <c r="G44" i="5"/>
  <c r="F46" i="5"/>
  <c r="E44" i="5"/>
  <c r="D44" i="5"/>
  <c r="C44" i="5"/>
  <c r="N38" i="5"/>
  <c r="M38" i="5"/>
  <c r="L38" i="5"/>
  <c r="K38" i="5"/>
  <c r="J38" i="5"/>
  <c r="I38" i="5"/>
  <c r="H38" i="5"/>
  <c r="G38" i="5"/>
  <c r="G39" i="5" s="1"/>
  <c r="E38" i="5"/>
  <c r="D38" i="5"/>
  <c r="C38" i="5"/>
  <c r="N37" i="5"/>
  <c r="M37" i="5"/>
  <c r="L37" i="5"/>
  <c r="L39" i="5" s="1"/>
  <c r="K37" i="5"/>
  <c r="K39" i="5" s="1"/>
  <c r="J37" i="5"/>
  <c r="J39" i="5" s="1"/>
  <c r="I37" i="5"/>
  <c r="I39" i="5" s="1"/>
  <c r="H37" i="5"/>
  <c r="H39" i="5" s="1"/>
  <c r="G37" i="5"/>
  <c r="E37" i="5"/>
  <c r="D37" i="5"/>
  <c r="C37" i="5"/>
  <c r="C39" i="5" s="1"/>
  <c r="N34" i="5"/>
  <c r="M34" i="5"/>
  <c r="L34" i="5"/>
  <c r="K34" i="5"/>
  <c r="J34" i="5"/>
  <c r="I34" i="5"/>
  <c r="H34" i="5"/>
  <c r="G34" i="5"/>
  <c r="E34" i="5"/>
  <c r="D34" i="5"/>
  <c r="C34" i="5"/>
  <c r="N33" i="5"/>
  <c r="N35" i="5" s="1"/>
  <c r="M33" i="5"/>
  <c r="M35" i="5" s="1"/>
  <c r="L33" i="5"/>
  <c r="L35" i="5" s="1"/>
  <c r="K33" i="5"/>
  <c r="K35" i="5" s="1"/>
  <c r="J33" i="5"/>
  <c r="J35" i="5" s="1"/>
  <c r="I33" i="5"/>
  <c r="I35" i="5" s="1"/>
  <c r="I40" i="5" s="1"/>
  <c r="H33" i="5"/>
  <c r="G33" i="5"/>
  <c r="E33" i="5"/>
  <c r="D33" i="5"/>
  <c r="C33" i="5"/>
  <c r="C35" i="5" s="1"/>
  <c r="H35" i="5" l="1"/>
  <c r="H40" i="5" s="1"/>
  <c r="N46" i="5"/>
  <c r="C158" i="5"/>
  <c r="K158" i="5"/>
  <c r="D159" i="5"/>
  <c r="J161" i="5"/>
  <c r="C162" i="5"/>
  <c r="K162" i="5"/>
  <c r="D163" i="5"/>
  <c r="L163" i="5"/>
  <c r="L40" i="5"/>
  <c r="N157" i="5"/>
  <c r="G158" i="5"/>
  <c r="I159" i="5"/>
  <c r="O108" i="5"/>
  <c r="H159" i="5"/>
  <c r="E162" i="5"/>
  <c r="C160" i="5"/>
  <c r="J40" i="5"/>
  <c r="M39" i="5"/>
  <c r="M40" i="5" s="1"/>
  <c r="H157" i="5"/>
  <c r="I158" i="5"/>
  <c r="G35" i="5"/>
  <c r="N39" i="5"/>
  <c r="N40" i="5" s="1"/>
  <c r="M46" i="5"/>
  <c r="N159" i="5"/>
  <c r="G46" i="5"/>
  <c r="G157" i="5"/>
  <c r="G40" i="5"/>
  <c r="O82" i="5"/>
  <c r="E186" i="5" s="1"/>
  <c r="O70" i="5"/>
  <c r="O226" i="5"/>
  <c r="B17" i="5"/>
  <c r="F161" i="5"/>
  <c r="O132" i="5"/>
  <c r="F157" i="5"/>
  <c r="O126" i="5"/>
  <c r="N19" i="5" s="1"/>
  <c r="F159" i="5"/>
  <c r="K40" i="5"/>
  <c r="C40" i="5"/>
  <c r="F40" i="5"/>
  <c r="B18" i="5"/>
  <c r="O138" i="5"/>
  <c r="D161" i="5"/>
  <c r="D157" i="5"/>
  <c r="O220" i="5"/>
  <c r="B21" i="5"/>
  <c r="O120" i="5"/>
  <c r="E39" i="5"/>
  <c r="O38" i="5"/>
  <c r="O37" i="5"/>
  <c r="E158" i="5"/>
  <c r="O45" i="5"/>
  <c r="B16" i="5"/>
  <c r="E46" i="5"/>
  <c r="E157" i="5"/>
  <c r="O88" i="5"/>
  <c r="O64" i="5"/>
  <c r="N17" i="5" s="1"/>
  <c r="O33" i="5"/>
  <c r="E35" i="5"/>
  <c r="O34" i="5"/>
  <c r="O208" i="5"/>
  <c r="B22" i="5"/>
  <c r="B20" i="5"/>
  <c r="B19" i="5"/>
  <c r="D46" i="5"/>
  <c r="D39" i="5"/>
  <c r="N22" i="5"/>
  <c r="E188" i="5"/>
  <c r="D35" i="5"/>
  <c r="O44" i="5"/>
  <c r="O58" i="5"/>
  <c r="N16" i="5" s="1"/>
  <c r="O214" i="5"/>
  <c r="N20" i="5" l="1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<sst xmlns="http://schemas.openxmlformats.org/spreadsheetml/2006/main" count="486" uniqueCount="86">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</sst>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1741897</c:v>
                </c:pt>
                <c:pt idx="1">
                  <c:v>274113</c:v>
                </c:pt>
                <c:pt idx="2">
                  <c:v>3417637</c:v>
                </c:pt>
                <c:pt idx="3">
                  <c:v>311124</c:v>
                </c:pt>
                <c:pt idx="4">
                  <c:v>593405</c:v>
                </c:pt>
                <c:pt idx="5">
                  <c:v>32931</c:v>
                </c:pt>
                <c:pt idx="6">
                  <c:v>23906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Enero-Mayo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62352904792102E-2"/>
          <c:h val="0.3003188309883256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Enero-Mayo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1741897</c:v>
                </c:pt>
                <c:pt idx="1">
                  <c:v>274113</c:v>
                </c:pt>
                <c:pt idx="2">
                  <c:v>3417637</c:v>
                </c:pt>
                <c:pt idx="3">
                  <c:v>311124</c:v>
                </c:pt>
                <c:pt idx="4">
                  <c:v>593405</c:v>
                </c:pt>
                <c:pt idx="5">
                  <c:v>32931</c:v>
                </c:pt>
                <c:pt idx="6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30832</c:v>
                </c:pt>
                <c:pt idx="1">
                  <c:v>18431</c:v>
                </c:pt>
                <c:pt idx="2">
                  <c:v>109613</c:v>
                </c:pt>
                <c:pt idx="3">
                  <c:v>50934</c:v>
                </c:pt>
                <c:pt idx="4">
                  <c:v>7107</c:v>
                </c:pt>
                <c:pt idx="5">
                  <c:v>12236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16634</c:v>
                </c:pt>
                <c:pt idx="1">
                  <c:v>2087</c:v>
                </c:pt>
                <c:pt idx="2">
                  <c:v>20822</c:v>
                </c:pt>
                <c:pt idx="3">
                  <c:v>1326</c:v>
                </c:pt>
                <c:pt idx="4">
                  <c:v>5413</c:v>
                </c:pt>
                <c:pt idx="5">
                  <c:v>2588</c:v>
                </c:pt>
                <c:pt idx="6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566646</xdr:colOff>
      <xdr:row>150</xdr:row>
      <xdr:rowOff>158206</xdr:rowOff>
    </xdr:from>
    <xdr:to>
      <xdr:col>14</xdr:col>
      <xdr:colOff>242054</xdr:colOff>
      <xdr:row>175</xdr:row>
      <xdr:rowOff>157389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567800</xdr:colOff>
      <xdr:row>177</xdr:row>
      <xdr:rowOff>83153</xdr:rowOff>
    </xdr:from>
    <xdr:to>
      <xdr:col>14</xdr:col>
      <xdr:colOff>217864</xdr:colOff>
      <xdr:row>200</xdr:row>
      <xdr:rowOff>66371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Enero-Mayo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30875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Enero-Mayo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1"/>
  <sheetViews>
    <sheetView tabSelected="1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16634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1741897</v>
      </c>
      <c r="O16" s="19"/>
    </row>
    <row r="17" spans="1:15" ht="14.25" x14ac:dyDescent="0.2">
      <c r="A17" s="24" t="s">
        <v>26</v>
      </c>
      <c r="B17" s="25">
        <f>+O65+O115</f>
        <v>2087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274113</v>
      </c>
      <c r="O17" s="19"/>
    </row>
    <row r="18" spans="1:15" ht="14.25" x14ac:dyDescent="0.2">
      <c r="A18" s="24" t="s">
        <v>27</v>
      </c>
      <c r="B18" s="25">
        <f>+O71+O121</f>
        <v>20822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3417637</v>
      </c>
      <c r="O18" s="19"/>
    </row>
    <row r="19" spans="1:15" ht="14.25" x14ac:dyDescent="0.2">
      <c r="A19" s="24" t="s">
        <v>28</v>
      </c>
      <c r="B19" s="25">
        <f>+O77+O127</f>
        <v>1326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311124</v>
      </c>
      <c r="O19" s="19"/>
    </row>
    <row r="20" spans="1:15" ht="14.25" x14ac:dyDescent="0.2">
      <c r="A20" s="24" t="s">
        <v>29</v>
      </c>
      <c r="B20" s="25">
        <f>+O83+O133</f>
        <v>5413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593405</v>
      </c>
      <c r="O20" s="19"/>
    </row>
    <row r="21" spans="1:15" ht="14.25" x14ac:dyDescent="0.2">
      <c r="A21" s="24" t="s">
        <v>30</v>
      </c>
      <c r="B21" s="25">
        <f>+O89+O139</f>
        <v>2588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32931</v>
      </c>
      <c r="O21" s="19"/>
    </row>
    <row r="22" spans="1:15" ht="14.25" x14ac:dyDescent="0.2">
      <c r="A22" s="24" t="s">
        <v>31</v>
      </c>
      <c r="B22" s="25">
        <f>+O95+O145</f>
        <v>264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23906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>+SUM(D56,D62,D68,D74,D86,D80,D92)</f>
        <v>526274</v>
      </c>
      <c r="E33" s="6">
        <f t="shared" ref="E33:N34" si="0">+SUM(E56,E62,E68,E74,E86,E80,E92)</f>
        <v>590296</v>
      </c>
      <c r="F33" s="6">
        <v>622545</v>
      </c>
      <c r="G33" s="6">
        <f t="shared" si="0"/>
        <v>570251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2838795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534680</v>
      </c>
      <c r="E34" s="6">
        <f t="shared" si="0"/>
        <v>638623</v>
      </c>
      <c r="F34" s="6">
        <v>639846</v>
      </c>
      <c r="G34" s="6">
        <f t="shared" si="0"/>
        <v>593292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3036256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1">SUM(D33:D34)</f>
        <v>1060954</v>
      </c>
      <c r="E35" s="6">
        <f t="shared" si="1"/>
        <v>1228919</v>
      </c>
      <c r="F35" s="6">
        <v>1262391</v>
      </c>
      <c r="G35" s="6">
        <f t="shared" si="1"/>
        <v>1163543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5875051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58684</v>
      </c>
      <c r="E37" s="6">
        <f t="shared" si="2"/>
        <v>50570</v>
      </c>
      <c r="F37" s="6">
        <v>43328</v>
      </c>
      <c r="G37" s="6">
        <f t="shared" si="2"/>
        <v>33837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247519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58019</v>
      </c>
      <c r="E38" s="6">
        <f t="shared" si="4"/>
        <v>67959</v>
      </c>
      <c r="F38" s="6">
        <v>45274</v>
      </c>
      <c r="G38" s="6">
        <f t="shared" si="4"/>
        <v>32563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272443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118529</v>
      </c>
      <c r="F39" s="6">
        <v>88602</v>
      </c>
      <c r="G39" s="6">
        <f t="shared" si="5"/>
        <v>66400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519962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6">+D35+D39</f>
        <v>1177657</v>
      </c>
      <c r="E40" s="26">
        <f t="shared" si="6"/>
        <v>1347448</v>
      </c>
      <c r="F40" s="26">
        <f t="shared" si="6"/>
        <v>1350993</v>
      </c>
      <c r="G40" s="26">
        <f t="shared" si="6"/>
        <v>1229943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6395013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8506</v>
      </c>
      <c r="F44" s="6">
        <v>8475</v>
      </c>
      <c r="G44" s="6">
        <f t="shared" si="7"/>
        <v>7941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40655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1821</v>
      </c>
      <c r="F45" s="6">
        <v>1577</v>
      </c>
      <c r="G45" s="6">
        <f t="shared" si="8"/>
        <v>1261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8479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10327</v>
      </c>
      <c r="F46" s="26">
        <f t="shared" si="9"/>
        <v>10052</v>
      </c>
      <c r="G46" s="26">
        <f t="shared" si="9"/>
        <v>9202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49134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/>
      <c r="I56" s="6"/>
      <c r="J56" s="6"/>
      <c r="K56" s="6"/>
      <c r="L56" s="6"/>
      <c r="M56" s="6"/>
      <c r="N56" s="6"/>
      <c r="O56" s="6">
        <f>SUM(C56:N56)</f>
        <v>815073</v>
      </c>
    </row>
    <row r="57" spans="1:16" x14ac:dyDescent="0.2">
      <c r="A57" s="36" t="s">
        <v>34</v>
      </c>
      <c r="B57" s="5" t="s">
        <v>19</v>
      </c>
      <c r="C57" s="6">
        <v>193444</v>
      </c>
      <c r="D57" s="6">
        <v>156153</v>
      </c>
      <c r="E57" s="6">
        <v>181288</v>
      </c>
      <c r="F57" s="6">
        <v>182549</v>
      </c>
      <c r="G57" s="6">
        <v>184475</v>
      </c>
      <c r="H57" s="6"/>
      <c r="I57" s="6"/>
      <c r="J57" s="6"/>
      <c r="K57" s="6"/>
      <c r="L57" s="6"/>
      <c r="M57" s="6"/>
      <c r="N57" s="6"/>
      <c r="O57" s="6">
        <f>SUM(C57:N57)</f>
        <v>897909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340022</v>
      </c>
      <c r="F58" s="6">
        <f t="shared" si="10"/>
        <v>362493</v>
      </c>
      <c r="G58" s="6">
        <f t="shared" si="10"/>
        <v>355828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1712982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/>
      <c r="I59" s="6"/>
      <c r="J59" s="6"/>
      <c r="K59" s="6"/>
      <c r="L59" s="6"/>
      <c r="M59" s="6"/>
      <c r="N59" s="6"/>
      <c r="O59" s="6">
        <f>SUM(C59:N59)</f>
        <v>14187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/>
      <c r="I62" s="6"/>
      <c r="J62" s="6"/>
      <c r="K62" s="6"/>
      <c r="L62" s="6"/>
      <c r="M62" s="6"/>
      <c r="N62" s="6"/>
      <c r="O62" s="6">
        <f>SUM(C62:N62)</f>
        <v>114670</v>
      </c>
    </row>
    <row r="63" spans="1:16" x14ac:dyDescent="0.2">
      <c r="A63" s="36" t="s">
        <v>35</v>
      </c>
      <c r="B63" s="5" t="s">
        <v>19</v>
      </c>
      <c r="C63" s="6">
        <v>29096</v>
      </c>
      <c r="D63" s="6">
        <v>22184</v>
      </c>
      <c r="E63" s="6">
        <v>32389</v>
      </c>
      <c r="F63" s="6">
        <v>31912</v>
      </c>
      <c r="G63" s="6">
        <v>12999</v>
      </c>
      <c r="H63" s="6"/>
      <c r="I63" s="6"/>
      <c r="J63" s="6"/>
      <c r="K63" s="6"/>
      <c r="L63" s="6"/>
      <c r="M63" s="6"/>
      <c r="N63" s="6"/>
      <c r="O63" s="6">
        <f>SUM(C63:N63)</f>
        <v>128580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62036</v>
      </c>
      <c r="F64" s="6">
        <f t="shared" si="11"/>
        <v>59603</v>
      </c>
      <c r="G64" s="6">
        <f t="shared" si="11"/>
        <v>25591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243250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/>
      <c r="I65" s="6"/>
      <c r="J65" s="6"/>
      <c r="K65" s="6"/>
      <c r="L65" s="6"/>
      <c r="M65" s="6"/>
      <c r="N65" s="6"/>
      <c r="O65" s="6">
        <f>SUM(C65:N65)</f>
        <v>1740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/>
      <c r="I68" s="6"/>
      <c r="J68" s="6"/>
      <c r="K68" s="6"/>
      <c r="L68" s="6"/>
      <c r="M68" s="6"/>
      <c r="N68" s="6"/>
      <c r="O68" s="6">
        <f>SUM(C68:N68)</f>
        <v>1462472</v>
      </c>
    </row>
    <row r="69" spans="1:15" x14ac:dyDescent="0.2">
      <c r="A69" s="36" t="s">
        <v>36</v>
      </c>
      <c r="B69" s="5" t="s">
        <v>19</v>
      </c>
      <c r="C69" s="6">
        <v>283745</v>
      </c>
      <c r="D69" s="6">
        <v>251522</v>
      </c>
      <c r="E69" s="6">
        <v>333088</v>
      </c>
      <c r="F69" s="6">
        <v>340420</v>
      </c>
      <c r="G69" s="6">
        <v>311410</v>
      </c>
      <c r="H69" s="6"/>
      <c r="I69" s="6"/>
      <c r="J69" s="6"/>
      <c r="K69" s="6"/>
      <c r="L69" s="6"/>
      <c r="M69" s="6"/>
      <c r="N69" s="6"/>
      <c r="O69" s="6">
        <f>SUM(C69:N69)</f>
        <v>1520185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>SUM(E68:E69)</f>
        <v>660881</v>
      </c>
      <c r="F70" s="6">
        <f t="shared" si="12"/>
        <v>671988</v>
      </c>
      <c r="G70" s="6">
        <f t="shared" si="12"/>
        <v>615241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2982657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/>
      <c r="I71" s="6"/>
      <c r="J71" s="6"/>
      <c r="K71" s="6"/>
      <c r="L71" s="6"/>
      <c r="M71" s="6"/>
      <c r="N71" s="6"/>
      <c r="O71" s="6">
        <f>SUM(C71:N71)</f>
        <v>17668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/>
      <c r="I74" s="6"/>
      <c r="J74" s="6"/>
      <c r="K74" s="6"/>
      <c r="L74" s="6"/>
      <c r="M74" s="6"/>
      <c r="N74" s="6"/>
      <c r="O74" s="6">
        <f>SUM(C74:N74)</f>
        <v>147132</v>
      </c>
    </row>
    <row r="75" spans="1:15" x14ac:dyDescent="0.2">
      <c r="A75" s="36" t="s">
        <v>37</v>
      </c>
      <c r="B75" s="5" t="s">
        <v>19</v>
      </c>
      <c r="C75" s="6">
        <v>38395</v>
      </c>
      <c r="D75" s="6">
        <v>31828</v>
      </c>
      <c r="E75" s="6">
        <v>4179</v>
      </c>
      <c r="F75" s="6">
        <v>75286</v>
      </c>
      <c r="G75" s="6">
        <v>3238</v>
      </c>
      <c r="H75" s="6"/>
      <c r="I75" s="6"/>
      <c r="J75" s="6"/>
      <c r="K75" s="6"/>
      <c r="L75" s="6"/>
      <c r="M75" s="6"/>
      <c r="N75" s="6"/>
      <c r="O75" s="6">
        <f>SUM(C75:N75)</f>
        <v>152926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6838</v>
      </c>
      <c r="F76" s="6">
        <f t="shared" si="13"/>
        <v>149502</v>
      </c>
      <c r="G76" s="6">
        <f t="shared" si="13"/>
        <v>5768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300058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/>
      <c r="I77" s="6"/>
      <c r="J77" s="6"/>
      <c r="K77" s="6"/>
      <c r="L77" s="6"/>
      <c r="M77" s="6"/>
      <c r="N77" s="6"/>
      <c r="O77" s="6">
        <f>SUM(C77:N77)</f>
        <v>549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/>
      <c r="I80" s="6"/>
      <c r="J80" s="6"/>
      <c r="K80" s="6"/>
      <c r="L80" s="6"/>
      <c r="M80" s="6"/>
      <c r="N80" s="6"/>
      <c r="O80" s="6">
        <f>SUM(C80:N80)</f>
        <v>274682</v>
      </c>
    </row>
    <row r="81" spans="1:15" x14ac:dyDescent="0.2">
      <c r="A81" s="36" t="s">
        <v>38</v>
      </c>
      <c r="B81" s="5" t="s">
        <v>19</v>
      </c>
      <c r="C81" s="6">
        <v>80357</v>
      </c>
      <c r="D81" s="6">
        <v>67933</v>
      </c>
      <c r="E81" s="6">
        <v>81144</v>
      </c>
      <c r="F81" s="6">
        <v>4432</v>
      </c>
      <c r="G81" s="6">
        <v>76696</v>
      </c>
      <c r="H81" s="6"/>
      <c r="I81" s="6"/>
      <c r="J81" s="6"/>
      <c r="K81" s="6"/>
      <c r="L81" s="6"/>
      <c r="M81" s="6"/>
      <c r="N81" s="6"/>
      <c r="O81" s="6">
        <f>SUM(C81:N81)</f>
        <v>310562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14">SUM(G80:G81)</f>
        <v>151919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585244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/>
      <c r="I83" s="6"/>
      <c r="J83" s="6"/>
      <c r="K83" s="6"/>
      <c r="L83" s="6"/>
      <c r="M83" s="6"/>
      <c r="N83" s="6"/>
      <c r="O83" s="6">
        <f>SUM(C83:N83)</f>
        <v>5071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/>
      <c r="I86" s="6"/>
      <c r="J86" s="6"/>
      <c r="K86" s="6"/>
      <c r="L86" s="6"/>
      <c r="M86" s="6"/>
      <c r="N86" s="6"/>
      <c r="O86" s="6">
        <f>SUM(C86:N86)</f>
        <v>14450</v>
      </c>
    </row>
    <row r="87" spans="1:15" x14ac:dyDescent="0.2">
      <c r="A87" s="36" t="s">
        <v>39</v>
      </c>
      <c r="B87" s="5" t="s">
        <v>19</v>
      </c>
      <c r="C87" s="6">
        <v>2608</v>
      </c>
      <c r="D87" s="6">
        <v>2550</v>
      </c>
      <c r="E87" s="6">
        <v>3167</v>
      </c>
      <c r="F87" s="6">
        <v>2791</v>
      </c>
      <c r="G87" s="6">
        <v>3346</v>
      </c>
      <c r="H87" s="6"/>
      <c r="I87" s="6"/>
      <c r="J87" s="6"/>
      <c r="K87" s="6"/>
      <c r="L87" s="6"/>
      <c r="M87" s="6"/>
      <c r="N87" s="6"/>
      <c r="O87" s="6">
        <f>SUM(C87:N87)</f>
        <v>14462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6015</v>
      </c>
      <c r="F88" s="6">
        <f t="shared" si="15"/>
        <v>5819</v>
      </c>
      <c r="G88" s="6">
        <f t="shared" si="15"/>
        <v>6858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28912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/>
      <c r="I89" s="6"/>
      <c r="J89" s="6"/>
      <c r="K89" s="6"/>
      <c r="L89" s="6"/>
      <c r="M89" s="6"/>
      <c r="N89" s="6"/>
      <c r="O89" s="6">
        <f>SUM(C89:N89)</f>
        <v>1252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/>
      <c r="I92" s="6"/>
      <c r="J92" s="6"/>
      <c r="K92" s="6"/>
      <c r="L92" s="6"/>
      <c r="M92" s="6"/>
      <c r="N92" s="6"/>
      <c r="O92" s="6">
        <f>SUM(C92:N92)</f>
        <v>10316</v>
      </c>
    </row>
    <row r="93" spans="1:15" x14ac:dyDescent="0.2">
      <c r="A93" s="36" t="s">
        <v>41</v>
      </c>
      <c r="B93" s="5" t="s">
        <v>19</v>
      </c>
      <c r="C93" s="6">
        <v>2170</v>
      </c>
      <c r="D93" s="6">
        <v>2510</v>
      </c>
      <c r="E93" s="6">
        <v>3368</v>
      </c>
      <c r="F93" s="6">
        <v>2456</v>
      </c>
      <c r="G93" s="6">
        <v>1128</v>
      </c>
      <c r="H93" s="6"/>
      <c r="I93" s="6"/>
      <c r="J93" s="6"/>
      <c r="K93" s="6"/>
      <c r="L93" s="6"/>
      <c r="M93" s="6"/>
      <c r="N93" s="6"/>
      <c r="O93" s="6">
        <f>SUM(C93:N93)</f>
        <v>11632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6144</v>
      </c>
      <c r="F94" s="6">
        <f>SUM(F92:F93)</f>
        <v>4213</v>
      </c>
      <c r="G94" s="6">
        <f t="shared" si="16"/>
        <v>2338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21948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/>
      <c r="I95" s="6"/>
      <c r="J95" s="6"/>
      <c r="K95" s="6"/>
      <c r="L95" s="6"/>
      <c r="M95" s="6"/>
      <c r="N95" s="6"/>
      <c r="O95" s="6">
        <f>SUM(C95:N95)</f>
        <v>188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/>
      <c r="I106" s="6"/>
      <c r="J106" s="6"/>
      <c r="K106" s="6"/>
      <c r="L106" s="6"/>
      <c r="M106" s="6"/>
      <c r="N106" s="6"/>
      <c r="O106" s="6">
        <f>SUM(C106:N106)</f>
        <v>12566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>
        <v>2963</v>
      </c>
      <c r="E107" s="6">
        <v>3168</v>
      </c>
      <c r="F107" s="6">
        <v>2624</v>
      </c>
      <c r="G107" s="6">
        <v>2268</v>
      </c>
      <c r="H107" s="6"/>
      <c r="I107" s="6"/>
      <c r="J107" s="6"/>
      <c r="K107" s="6"/>
      <c r="L107" s="6"/>
      <c r="M107" s="6"/>
      <c r="N107" s="6"/>
      <c r="O107" s="6">
        <f>SUM(C107:N107)</f>
        <v>16349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5177</v>
      </c>
      <c r="F108" s="6">
        <f>SUM(F106:F107)</f>
        <v>5580</v>
      </c>
      <c r="G108" s="6">
        <f>SUM(G106:G107)</f>
        <v>4480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28915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/>
      <c r="I109" s="6"/>
      <c r="J109" s="6"/>
      <c r="K109" s="6"/>
      <c r="L109" s="6"/>
      <c r="M109" s="6"/>
      <c r="N109" s="6"/>
      <c r="O109" s="6">
        <f>SUM(C109:N109)</f>
        <v>2447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/>
      <c r="I112" s="6"/>
      <c r="J112" s="6"/>
      <c r="K112" s="6"/>
      <c r="L112" s="6"/>
      <c r="M112" s="6"/>
      <c r="N112" s="6"/>
      <c r="O112" s="6">
        <f>SUM(C112:N112)</f>
        <v>12161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>
        <v>4618</v>
      </c>
      <c r="E113" s="6">
        <v>8051</v>
      </c>
      <c r="F113" s="6">
        <v>2359</v>
      </c>
      <c r="G113" s="6">
        <v>254</v>
      </c>
      <c r="H113" s="6"/>
      <c r="I113" s="6"/>
      <c r="J113" s="6"/>
      <c r="K113" s="6"/>
      <c r="L113" s="6"/>
      <c r="M113" s="6"/>
      <c r="N113" s="6"/>
      <c r="O113" s="6">
        <f>SUM(C113:N113)</f>
        <v>18702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11622</v>
      </c>
      <c r="F114" s="6">
        <f t="shared" si="18"/>
        <v>3445</v>
      </c>
      <c r="G114" s="6">
        <f t="shared" si="18"/>
        <v>264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30863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/>
      <c r="I115" s="6"/>
      <c r="J115" s="6"/>
      <c r="K115" s="6"/>
      <c r="L115" s="6"/>
      <c r="M115" s="6"/>
      <c r="N115" s="6"/>
      <c r="O115" s="6">
        <f>SUM(C115:N115)</f>
        <v>347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/>
      <c r="I118" s="6"/>
      <c r="J118" s="6"/>
      <c r="K118" s="6"/>
      <c r="L118" s="6"/>
      <c r="M118" s="6"/>
      <c r="N118" s="6"/>
      <c r="O118" s="6">
        <f>SUM(C118:N118)</f>
        <v>211290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>
        <v>48638</v>
      </c>
      <c r="E119" s="6">
        <v>54076</v>
      </c>
      <c r="F119" s="6">
        <v>37426</v>
      </c>
      <c r="G119" s="6">
        <v>28705</v>
      </c>
      <c r="H119" s="6"/>
      <c r="I119" s="6"/>
      <c r="J119" s="6"/>
      <c r="K119" s="6"/>
      <c r="L119" s="6"/>
      <c r="M119" s="6"/>
      <c r="N119" s="6"/>
      <c r="O119" s="6">
        <f>SUM(C119:N119)</f>
        <v>223690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96779</v>
      </c>
      <c r="F120" s="6">
        <f t="shared" si="19"/>
        <v>74093</v>
      </c>
      <c r="G120" s="6">
        <f t="shared" si="19"/>
        <v>58914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434980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/>
      <c r="I121" s="6"/>
      <c r="J121" s="6"/>
      <c r="K121" s="6"/>
      <c r="L121" s="6"/>
      <c r="M121" s="6"/>
      <c r="N121" s="6"/>
      <c r="O121" s="6">
        <f>SUM(C121:N121)</f>
        <v>3154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/>
      <c r="I124" s="6"/>
      <c r="J124" s="6"/>
      <c r="K124" s="6"/>
      <c r="L124" s="6"/>
      <c r="M124" s="6"/>
      <c r="N124" s="6"/>
      <c r="O124" s="6">
        <f>SUM(C124:N124)</f>
        <v>5336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>
        <v>962</v>
      </c>
      <c r="E125" s="6">
        <v>1538</v>
      </c>
      <c r="F125" s="6">
        <v>1521</v>
      </c>
      <c r="G125" s="6">
        <v>218</v>
      </c>
      <c r="H125" s="6"/>
      <c r="I125" s="6"/>
      <c r="J125" s="6"/>
      <c r="K125" s="6"/>
      <c r="L125" s="6"/>
      <c r="M125" s="6"/>
      <c r="N125" s="6"/>
      <c r="O125" s="6">
        <f>SUM(C125:N125)</f>
        <v>5730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3035</v>
      </c>
      <c r="F126" s="6">
        <f t="shared" si="20"/>
        <v>2786</v>
      </c>
      <c r="G126" s="6">
        <f t="shared" si="20"/>
        <v>388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11066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/>
      <c r="I127" s="6"/>
      <c r="J127" s="6"/>
      <c r="K127" s="6"/>
      <c r="L127" s="6"/>
      <c r="M127" s="6"/>
      <c r="N127" s="6"/>
      <c r="O127" s="6">
        <f>SUM(C127:N127)</f>
        <v>777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/>
      <c r="I130" s="6"/>
      <c r="J130" s="6"/>
      <c r="K130" s="6"/>
      <c r="L130" s="6"/>
      <c r="M130" s="6"/>
      <c r="N130" s="6"/>
      <c r="O130" s="6">
        <f>SUM(C130:N130)</f>
        <v>3377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>
        <v>437</v>
      </c>
      <c r="E131" s="6">
        <v>791</v>
      </c>
      <c r="F131" s="6">
        <v>1057</v>
      </c>
      <c r="G131" s="6">
        <v>753</v>
      </c>
      <c r="H131" s="6"/>
      <c r="I131" s="6"/>
      <c r="J131" s="6"/>
      <c r="K131" s="6"/>
      <c r="L131" s="6"/>
      <c r="M131" s="6"/>
      <c r="N131" s="6"/>
      <c r="O131" s="6">
        <f>SUM(C131:N131)</f>
        <v>4784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1355</v>
      </c>
      <c r="F132" s="6">
        <f t="shared" si="21"/>
        <v>2145</v>
      </c>
      <c r="G132" s="6">
        <f t="shared" si="21"/>
        <v>1594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8161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/>
      <c r="I133" s="6"/>
      <c r="J133" s="6"/>
      <c r="K133" s="6"/>
      <c r="L133" s="6"/>
      <c r="M133" s="6"/>
      <c r="N133" s="6"/>
      <c r="O133" s="6">
        <f>SUM(C133:N133)</f>
        <v>342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/>
      <c r="I136" s="6"/>
      <c r="J136" s="6"/>
      <c r="K136" s="6"/>
      <c r="L136" s="6"/>
      <c r="M136" s="6"/>
      <c r="N136" s="6"/>
      <c r="O136" s="6">
        <f>SUM(C136:N136)</f>
        <v>1829</v>
      </c>
    </row>
    <row r="137" spans="1:15" x14ac:dyDescent="0.2">
      <c r="A137" s="36" t="s">
        <v>39</v>
      </c>
      <c r="B137" s="5" t="s">
        <v>19</v>
      </c>
      <c r="C137" s="6">
        <v>902</v>
      </c>
      <c r="D137" s="6">
        <v>368</v>
      </c>
      <c r="E137" s="6">
        <v>312</v>
      </c>
      <c r="F137" s="6">
        <v>252</v>
      </c>
      <c r="G137" s="6">
        <v>356</v>
      </c>
      <c r="H137" s="6"/>
      <c r="I137" s="6"/>
      <c r="J137" s="6"/>
      <c r="K137" s="6"/>
      <c r="L137" s="6"/>
      <c r="M137" s="6"/>
      <c r="N137" s="6"/>
      <c r="O137" s="6">
        <f>SUM(C137:N137)</f>
        <v>2190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518</v>
      </c>
      <c r="F138" s="6">
        <f t="shared" si="22"/>
        <v>481</v>
      </c>
      <c r="G138" s="6">
        <f t="shared" si="22"/>
        <v>746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4019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/>
      <c r="I139" s="6"/>
      <c r="J139" s="6"/>
      <c r="K139" s="6"/>
      <c r="L139" s="6"/>
      <c r="M139" s="6"/>
      <c r="N139" s="6"/>
      <c r="O139" s="6">
        <f>SUM(C139:N139)</f>
        <v>1336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/>
      <c r="I142" s="6"/>
      <c r="J142" s="6"/>
      <c r="K142" s="6"/>
      <c r="L142" s="6"/>
      <c r="M142" s="6"/>
      <c r="N142" s="6"/>
      <c r="O142" s="6">
        <f>SUM(C142:N142)</f>
        <v>960</v>
      </c>
    </row>
    <row r="143" spans="1:15" x14ac:dyDescent="0.2">
      <c r="A143" s="36" t="s">
        <v>41</v>
      </c>
      <c r="B143" s="5" t="s">
        <v>19</v>
      </c>
      <c r="C143" s="6">
        <v>898</v>
      </c>
      <c r="D143" s="6">
        <v>33</v>
      </c>
      <c r="E143" s="6">
        <v>23</v>
      </c>
      <c r="F143" s="6">
        <v>35</v>
      </c>
      <c r="G143" s="6">
        <v>9</v>
      </c>
      <c r="H143" s="6"/>
      <c r="I143" s="6"/>
      <c r="J143" s="6"/>
      <c r="K143" s="6"/>
      <c r="L143" s="6"/>
      <c r="M143" s="6"/>
      <c r="N143" s="6"/>
      <c r="O143" s="6">
        <f>SUM(C143:N143)</f>
        <v>998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43</v>
      </c>
      <c r="F144" s="6">
        <f t="shared" si="23"/>
        <v>72</v>
      </c>
      <c r="G144" s="6">
        <f>SUM(G142:G143)</f>
        <v>14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1958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/>
      <c r="I145" s="6"/>
      <c r="J145" s="6"/>
      <c r="K145" s="6"/>
      <c r="L145" s="6"/>
      <c r="M145" s="6"/>
      <c r="N145" s="6"/>
      <c r="O145" s="6">
        <f>SUM(C145:N145)</f>
        <v>76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345199</v>
      </c>
      <c r="F157" s="11">
        <f t="shared" si="24"/>
        <v>368073</v>
      </c>
      <c r="G157" s="11">
        <f t="shared" si="24"/>
        <v>360308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73658</v>
      </c>
      <c r="F158" s="11">
        <f t="shared" si="25"/>
        <v>63048</v>
      </c>
      <c r="G158" s="11">
        <f t="shared" si="25"/>
        <v>25855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757660</v>
      </c>
      <c r="F159" s="11">
        <f t="shared" si="26"/>
        <v>746081</v>
      </c>
      <c r="G159" s="11">
        <f t="shared" si="26"/>
        <v>674155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9873</v>
      </c>
      <c r="F160" s="11">
        <f t="shared" si="27"/>
        <v>152288</v>
      </c>
      <c r="G160" s="11">
        <f t="shared" si="27"/>
        <v>6156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148338</v>
      </c>
      <c r="F161" s="11">
        <f t="shared" si="28"/>
        <v>10918</v>
      </c>
      <c r="G161" s="11">
        <f t="shared" si="28"/>
        <v>153513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6533</v>
      </c>
      <c r="F162" s="11">
        <f t="shared" si="29"/>
        <v>6300</v>
      </c>
      <c r="G162" s="11">
        <f t="shared" si="29"/>
        <v>7604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6187</v>
      </c>
      <c r="F163" s="11">
        <f t="shared" si="30"/>
        <v>4285</v>
      </c>
      <c r="G163" s="11">
        <f t="shared" si="30"/>
        <v>2352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30832</v>
      </c>
      <c r="E182" s="31">
        <f>+O108+O58</f>
        <v>1741897</v>
      </c>
      <c r="H182" s="8"/>
    </row>
    <row r="183" spans="3:15" x14ac:dyDescent="0.2">
      <c r="C183" s="9" t="s">
        <v>26</v>
      </c>
      <c r="D183" s="31">
        <v>18431</v>
      </c>
      <c r="E183" s="31">
        <f>+O114+O64</f>
        <v>274113</v>
      </c>
      <c r="H183" s="8"/>
      <c r="I183" s="27"/>
    </row>
    <row r="184" spans="3:15" x14ac:dyDescent="0.2">
      <c r="C184" s="9" t="s">
        <v>27</v>
      </c>
      <c r="D184" s="31">
        <v>109613</v>
      </c>
      <c r="E184" s="31">
        <f>+O120+O70</f>
        <v>3417637</v>
      </c>
      <c r="H184" s="8"/>
      <c r="I184" s="27"/>
    </row>
    <row r="185" spans="3:15" x14ac:dyDescent="0.2">
      <c r="C185" s="9" t="s">
        <v>28</v>
      </c>
      <c r="D185" s="31">
        <v>50934</v>
      </c>
      <c r="E185" s="31">
        <f>+O126+O76</f>
        <v>311124</v>
      </c>
      <c r="H185" s="8"/>
      <c r="I185" s="27"/>
    </row>
    <row r="186" spans="3:15" x14ac:dyDescent="0.2">
      <c r="C186" s="9" t="s">
        <v>29</v>
      </c>
      <c r="D186" s="31">
        <v>7107</v>
      </c>
      <c r="E186" s="31">
        <f>+O132+O82</f>
        <v>593405</v>
      </c>
      <c r="H186" s="8"/>
      <c r="I186" s="27"/>
    </row>
    <row r="187" spans="3:15" x14ac:dyDescent="0.2">
      <c r="C187" s="9" t="s">
        <v>30</v>
      </c>
      <c r="D187" s="31">
        <v>12236</v>
      </c>
      <c r="E187" s="31">
        <f>+O138+O88</f>
        <v>32931</v>
      </c>
      <c r="H187" s="8"/>
      <c r="I187" s="27"/>
    </row>
    <row r="188" spans="3:15" x14ac:dyDescent="0.2">
      <c r="C188" s="9" t="s">
        <v>31</v>
      </c>
      <c r="D188" s="31">
        <v>242</v>
      </c>
      <c r="E188" s="31">
        <f>+O144+O94</f>
        <v>23906</v>
      </c>
      <c r="H188" s="8"/>
      <c r="I188" s="27"/>
    </row>
    <row r="189" spans="3:15" x14ac:dyDescent="0.2">
      <c r="D189" s="38">
        <f>SUM(D182:D188)</f>
        <v>229395</v>
      </c>
      <c r="E189" s="38">
        <f>SUM(E182:E188)</f>
        <v>6395013</v>
      </c>
      <c r="F189" s="28">
        <f>+E189/D189-1</f>
        <v>26.877734911397372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/>
      <c r="I206" s="10"/>
      <c r="J206" s="10"/>
      <c r="K206" s="10"/>
      <c r="L206" s="10"/>
      <c r="M206" s="10"/>
      <c r="N206" s="10"/>
      <c r="O206" s="6">
        <f>SUM(C206:N206)</f>
        <v>10508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/>
      <c r="I207" s="10"/>
      <c r="J207" s="10"/>
      <c r="K207" s="10"/>
      <c r="L207" s="10"/>
      <c r="M207" s="10"/>
      <c r="N207" s="10"/>
      <c r="O207" s="6">
        <f>SUM(C207:N207)</f>
        <v>10883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1">SUM(G206:G207)</f>
        <v>4495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21391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/>
      <c r="I212" s="10"/>
      <c r="J212" s="10"/>
      <c r="K212" s="10"/>
      <c r="L212" s="10"/>
      <c r="M212" s="10"/>
      <c r="N212" s="10"/>
      <c r="O212" s="6">
        <f>SUM(C212:N212)</f>
        <v>755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/>
      <c r="I213" s="10"/>
      <c r="J213" s="10"/>
      <c r="K213" s="10"/>
      <c r="L213" s="10"/>
      <c r="M213" s="10"/>
      <c r="N213" s="10"/>
      <c r="O213" s="6">
        <f>SUM(C213:N213)</f>
        <v>744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32">SUM(G212:G213)</f>
        <v>247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1499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/>
      <c r="I218" s="10"/>
      <c r="J218" s="10"/>
      <c r="K218" s="10"/>
      <c r="L218" s="10"/>
      <c r="M218" s="10"/>
      <c r="N218" s="10"/>
      <c r="O218" s="6">
        <f>SUM(C218:N218)</f>
        <v>352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/>
      <c r="I219" s="10"/>
      <c r="J219" s="10"/>
      <c r="K219" s="10"/>
      <c r="L219" s="10"/>
      <c r="M219" s="10"/>
      <c r="N219" s="10"/>
      <c r="O219" s="6">
        <f>SUM(C219:N219)</f>
        <v>361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33">SUM(G218:G219)</f>
        <v>144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713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/>
      <c r="I224" s="10"/>
      <c r="J224" s="10"/>
      <c r="K224" s="10"/>
      <c r="L224" s="10"/>
      <c r="M224" s="10"/>
      <c r="N224" s="10"/>
      <c r="O224" s="6">
        <f>SUM(C224:N224)</f>
        <v>783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/>
      <c r="I225" s="10"/>
      <c r="J225" s="10"/>
      <c r="K225" s="10"/>
      <c r="L225" s="10"/>
      <c r="M225" s="10"/>
      <c r="N225" s="10"/>
      <c r="O225" s="6">
        <f>SUM(C225:N225)</f>
        <v>781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34">SUM(G224:G225)</f>
        <v>342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1564</v>
      </c>
    </row>
    <row r="229" spans="1:15" x14ac:dyDescent="0.2">
      <c r="A229" s="37" t="s">
        <v>70</v>
      </c>
    </row>
    <row r="230" spans="1:15" x14ac:dyDescent="0.2">
      <c r="A230" s="1" t="s">
        <v>69</v>
      </c>
    </row>
    <row r="231" spans="1:15" x14ac:dyDescent="0.2">
      <c r="A231" s="1" t="s">
        <v>71</v>
      </c>
    </row>
    <row r="232" spans="1:15" x14ac:dyDescent="0.2">
      <c r="A232" s="1" t="s">
        <v>72</v>
      </c>
    </row>
    <row r="233" spans="1:15" x14ac:dyDescent="0.2">
      <c r="A233" s="1" t="s">
        <v>73</v>
      </c>
    </row>
    <row r="234" spans="1:15" x14ac:dyDescent="0.2">
      <c r="A234" s="1" t="s">
        <v>74</v>
      </c>
    </row>
    <row r="235" spans="1:15" x14ac:dyDescent="0.2">
      <c r="A235" s="1" t="s">
        <v>75</v>
      </c>
    </row>
    <row r="236" spans="1:15" x14ac:dyDescent="0.2">
      <c r="A236" s="1" t="s">
        <v>76</v>
      </c>
      <c r="O236" s="18" t="s">
        <v>62</v>
      </c>
    </row>
    <row r="241" spans="1:1" ht="14.25" x14ac:dyDescent="0.2">
      <c r="A241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2022-06-06T18:34:12Z</cp:lastPrinted>
  <dcterms:created xsi:type="dcterms:W3CDTF">2019-02-07T13:08:48Z</dcterms:created>
  <dcterms:modified xsi:type="dcterms:W3CDTF">2022-06-06T18:34:24Z</dcterms:modified>
</cp:coreProperties>
</file>