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tephanie.silfa\Desktop\PEI\Documentos finales\Programa de seguimiento\POA\POA 2022\"/>
    </mc:Choice>
  </mc:AlternateContent>
  <xr:revisionPtr revIDLastSave="0" documentId="13_ncr:1_{36F68924-D91D-4888-811A-476B8087ED1D}" xr6:coauthVersionLast="47" xr6:coauthVersionMax="47" xr10:uidLastSave="{00000000-0000-0000-0000-000000000000}"/>
  <bookViews>
    <workbookView xWindow="-28920" yWindow="-120" windowWidth="29040" windowHeight="15840" xr2:uid="{432A8347-2035-4C9A-BE9B-24BE2921F614}"/>
  </bookViews>
  <sheets>
    <sheet name="Formato POA" sheetId="5" r:id="rId1"/>
    <sheet name="Instructivo" sheetId="4" r:id="rId2"/>
    <sheet name="Explicación CMI" sheetId="10" r:id="rId3"/>
    <sheet name="Ejes y Objetivos" sheetId="7" r:id="rId4"/>
    <sheet name="Nomenclatura" sheetId="8" r:id="rId5"/>
    <sheet name="Ejemplo POA" sheetId="11" r:id="rId6"/>
    <sheet name="Hoja1" sheetId="9" r:id="rId7"/>
  </sheets>
  <definedNames>
    <definedName name="_xlnm.Print_Area" localSheetId="0">'Formato POA'!$A$3:$AG$946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34" i="5" l="1"/>
  <c r="L931" i="5"/>
  <c r="L930" i="5"/>
  <c r="L928" i="5"/>
  <c r="L926" i="5"/>
  <c r="L924" i="5"/>
  <c r="D922" i="5"/>
  <c r="L918" i="5"/>
  <c r="F910" i="5"/>
  <c r="L876" i="5"/>
  <c r="D876" i="5"/>
  <c r="L860" i="5"/>
  <c r="D860" i="5"/>
  <c r="N815" i="5" l="1"/>
  <c r="N8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Judit De Leon</author>
  </authors>
  <commentList>
    <comment ref="A922" authorId="0" shapeId="0" xr:uid="{A1C750F1-E672-489A-A600-FC562B9CAE7F}">
      <text>
        <r>
          <rPr>
            <b/>
            <sz val="9"/>
            <color indexed="81"/>
            <rFont val="Tahoma"/>
            <family val="2"/>
          </rPr>
          <t>Judit De León:</t>
        </r>
        <r>
          <rPr>
            <sz val="9"/>
            <color indexed="81"/>
            <rFont val="Tahoma"/>
            <family val="2"/>
          </rPr>
          <t xml:space="preserve">
Partes Interesadas
</t>
        </r>
      </text>
    </comment>
  </commentList>
</comments>
</file>

<file path=xl/sharedStrings.xml><?xml version="1.0" encoding="utf-8"?>
<sst xmlns="http://schemas.openxmlformats.org/spreadsheetml/2006/main" count="3290" uniqueCount="1741">
  <si>
    <t>Cómo llenar la Plantilla del POA</t>
  </si>
  <si>
    <t>Equipo</t>
  </si>
  <si>
    <t>No.</t>
  </si>
  <si>
    <t>Nombres</t>
  </si>
  <si>
    <t>Cómo se logra el eje estratégico?</t>
  </si>
  <si>
    <t>Cómo se logra el objetivo específico?</t>
  </si>
  <si>
    <t>Cómo se logra la iniciativa?</t>
  </si>
  <si>
    <t>Cómo se logra la actividad?</t>
  </si>
  <si>
    <t>Perspectiva</t>
  </si>
  <si>
    <t>Eje estratégico</t>
  </si>
  <si>
    <t>Objetivo Específico</t>
  </si>
  <si>
    <t>Aporte</t>
  </si>
  <si>
    <t>Iniciativa relacionada</t>
  </si>
  <si>
    <t>Actividad</t>
  </si>
  <si>
    <t>Tareas</t>
  </si>
  <si>
    <t xml:space="preserve">Recursos </t>
  </si>
  <si>
    <t>Supuestos</t>
  </si>
  <si>
    <t>1.1 Incrementar el grado de madurez y la operatividad del SSP a un 100% al 2024.</t>
  </si>
  <si>
    <t>1.3 Integrar el 100% de los procesos misionales a la gestión de la seguridad operacional para institucionalizar el enfoque basado en riesgo al 2024.</t>
  </si>
  <si>
    <t>1.4 Mejorar la efectividad del Sistema de Gestión de la Seguridad Operacional (SMS) de los Servicios de Navegación Aérea al 90% para el 2024.</t>
  </si>
  <si>
    <t xml:space="preserve">1.5 Desarrollar competencias del 100% de los inspectores para la toma de decisiones basada en riesgo al 2024. </t>
  </si>
  <si>
    <t>1.6 Fortalecer la infraestructura y capacidades de navegación aérea a través del cumplimiento de el Plan Nacional de Navegación Aérea a un 90% para el 2024.</t>
  </si>
  <si>
    <t>2.3 Garantizar que el 100% de los acuerdos interinstitucionales firmados al 2024 generen un impacto positivo en la organización.</t>
  </si>
  <si>
    <t>2.4 Facilitar los servicios a los ciudadanos clientes, brindándoles una respuesta más eficiente y rápida al 2024.</t>
  </si>
  <si>
    <t>2.5 Fortalecer el Sistema Integrado de Gestión mediante la mejora continua del 100% de sus procesos al 2024.</t>
  </si>
  <si>
    <t>2.6 Actualizar el 100% de los reglamentos y manuales técnicos al 2024.</t>
  </si>
  <si>
    <t>2.8 Fortalecer la cultura de seguridad de la información en 100% de los colaboradores al 2024.</t>
  </si>
  <si>
    <t>2.9 Garantizar el 100% de la integridad,  confidencialidad y  disponibilidad de los activos de información del IDAC al 2024.</t>
  </si>
  <si>
    <t>2.10 Fomentar la cultura de servicio y atención  al ciudadano cliente en el 100% de los colaboradores al 2024.</t>
  </si>
  <si>
    <t>2.11 Aumentar en un 100% la capacidad y disponibilidad de infraestructura tecnológica con el propósito de eficientizar y diversificar los productos y servicios de la institución al 2024.</t>
  </si>
  <si>
    <t>2.12 Reacondicionar la infraestructura física que albergan las instalaciones de la institución en un 60% al 2024.</t>
  </si>
  <si>
    <t>3.1 Elevar  la  competitividad de la aviación civil nacional al 2024, mediante la implementación de un 100% el  programa desarrollado para los fines.</t>
  </si>
  <si>
    <t>3.2 Aumentar en un 5% el número de capacitaciones en función a las necesidades de la industria al 2024.</t>
  </si>
  <si>
    <t>3.4 Actualizar e implementar al 100% el programa de entrenamiento y desarrollo del personal técnico de acuerdo a las nuevas tecnologías de la industria y normativas nacionales e internacionales al 2024.</t>
  </si>
  <si>
    <t>4.1 Contribuir a la reducción del impacto ambiental de la actividad aeronáutica a través de la implementación en un 50%  del plan de acción al 2024.</t>
  </si>
  <si>
    <t>4.2 Elevar a un 20% el nivel de cumplimiento normativo sobre el ruido de la aviación al 2024.</t>
  </si>
  <si>
    <t>4.3 Implementar al 100%  un programa de actividades para crear consciencia en la industria aeronáutica sobre la protección al medio ambiente al 2024.</t>
  </si>
  <si>
    <t xml:space="preserve">4.4  Mejorar en un 100%  los procesos de Desarrollo Sustentable  al 2024. </t>
  </si>
  <si>
    <t>Fecha de termino</t>
  </si>
  <si>
    <t>Responsable</t>
  </si>
  <si>
    <t>Líder</t>
  </si>
  <si>
    <t>Miembros del equipo</t>
  </si>
  <si>
    <t>Indicador</t>
  </si>
  <si>
    <t>Meses</t>
  </si>
  <si>
    <t>Nombre</t>
  </si>
  <si>
    <t>Formula</t>
  </si>
  <si>
    <t>Cronograma</t>
  </si>
  <si>
    <t>Cómo se evalúa la inciativa?</t>
  </si>
  <si>
    <t>Resultado esperado</t>
  </si>
  <si>
    <t>Medio de verificación</t>
  </si>
  <si>
    <t xml:space="preserve">Presupuesto </t>
  </si>
  <si>
    <t>Eje estratégicos</t>
  </si>
  <si>
    <t>1.	GARANTÍA  DE LA SEGURIDAD OPERACIONAL:
Garantizar la seguridad operacional, mediante la ampliación de las capacidades para la provisión de los servicios de navegación aérea y la vigilancia de las operaciones y de los riesgos asociados a la aviación, manteniendo el buen desempeño estatal en materia de seguridad operacional.</t>
  </si>
  <si>
    <r>
      <rPr>
        <b/>
        <sz val="11"/>
        <rFont val="Arial"/>
        <family val="2"/>
      </rPr>
      <t>2. FORTALECIMIENTO INSTITUCIONAL:</t>
    </r>
    <r>
      <rPr>
        <sz val="11"/>
        <rFont val="Arial"/>
        <family val="2"/>
      </rPr>
      <t xml:space="preserve">
Impulsar la creación de capacidad para el cumplimiento sistemático de la misión y alcance de la visión institucional, apoyados en la innovación, tecnología, transparencia y la ética.	</t>
    </r>
  </si>
  <si>
    <r>
      <rPr>
        <b/>
        <sz val="11"/>
        <color theme="0"/>
        <rFont val="Arial"/>
        <family val="2"/>
      </rPr>
      <t>3.	FOMENTO  DE LA AVIACIÓN CIVIL:</t>
    </r>
    <r>
      <rPr>
        <sz val="11"/>
        <color theme="0"/>
        <rFont val="Arial"/>
        <family val="2"/>
      </rPr>
      <t xml:space="preserve">
Impulsar el desarrollo seguro de la aviación civil creando las facilidades para mejorar la competitividad del sector.
  </t>
    </r>
  </si>
  <si>
    <r>
      <rPr>
        <b/>
        <sz val="11"/>
        <rFont val="Arial"/>
        <family val="2"/>
      </rPr>
      <t>4.	PROTECCIÓN AL MEDIO AMBIENTE:</t>
    </r>
    <r>
      <rPr>
        <sz val="11"/>
        <rFont val="Arial"/>
        <family val="2"/>
      </rPr>
      <t xml:space="preserve">
Contribuir a la reducción de los impactos ambientales derivados de la actividad aeronáutica para la adecuada adaptación al cambio climático y desarrollo sustentable.</t>
    </r>
  </si>
  <si>
    <t>Objetivos específicos relacionados</t>
  </si>
  <si>
    <t>1.2  Elevar la colaboración entre las partes interesadas y el Estado en materia de seguridad operacional a un 80% al 2024.</t>
  </si>
  <si>
    <t>2.1 Mantener el 95% del cumplimiento normativo de la institución con los organismos nacionales e internacionales  al 2024.</t>
  </si>
  <si>
    <t>2.2 Elevar el desempeño institucional mediante la incorporación de 5 nuevas certificaciones (Certificación Norma ISO 27001-2014, Seguridad de la Información; Certificación Norma ISO 37001-2016, Antisoborno; Certificación Antilavado; Certificación Great Places to Work; Certificación en las 3Rs) al 2024.</t>
  </si>
  <si>
    <t>2.7 Objetivo específico: Mantener en un 87% el cumplimiento del plan de capacitación anual, a los fines de elevar  las competencias del personal al 2024.</t>
  </si>
  <si>
    <t>3.3 Establecer una unidad de fomento para el desarrollo de la aviación civil nacional al 2024.</t>
  </si>
  <si>
    <t>4.5  Elevar a un 100% la cultura de protección medioambiental en la institución al 2024.</t>
  </si>
  <si>
    <t>DIRECCIONES</t>
  </si>
  <si>
    <t>DFISC</t>
  </si>
  <si>
    <t>ASCA</t>
  </si>
  <si>
    <t>DDS</t>
  </si>
  <si>
    <t>DF</t>
  </si>
  <si>
    <t>DINA</t>
  </si>
  <si>
    <t>DL</t>
  </si>
  <si>
    <t>DNV</t>
  </si>
  <si>
    <t>DPD</t>
  </si>
  <si>
    <t>DRRHH</t>
  </si>
  <si>
    <t>DRRNA</t>
  </si>
  <si>
    <t>DTIC</t>
  </si>
  <si>
    <t>TAC</t>
  </si>
  <si>
    <t>DCRP</t>
  </si>
  <si>
    <t xml:space="preserve">DVSO </t>
  </si>
  <si>
    <t>EJEMPLO 
Suponiendo que sus Iniciativa relacionada aplique con el objetivo específico 1.1</t>
  </si>
  <si>
    <t>DA</t>
  </si>
  <si>
    <t xml:space="preserve">DG </t>
  </si>
  <si>
    <t>PLAN ANUAL OPERATIVO 2022</t>
  </si>
  <si>
    <t xml:space="preserve">DFISC 1.1 </t>
  </si>
  <si>
    <t xml:space="preserve">ASCA 1.1 </t>
  </si>
  <si>
    <t xml:space="preserve"> DDS 1.1 </t>
  </si>
  <si>
    <t xml:space="preserve">DF1.1 </t>
  </si>
  <si>
    <t xml:space="preserve"> DINA 1.1 </t>
  </si>
  <si>
    <t xml:space="preserve"> DA1.1 </t>
  </si>
  <si>
    <t xml:space="preserve"> DL 1.1 </t>
  </si>
  <si>
    <t xml:space="preserve">DNV 1.1 </t>
  </si>
  <si>
    <t xml:space="preserve">DPD 1.1 </t>
  </si>
  <si>
    <t xml:space="preserve"> DRRHH 1.1</t>
  </si>
  <si>
    <t xml:space="preserve">DRRNA 1.1 </t>
  </si>
  <si>
    <t xml:space="preserve">DVSO 1.1  </t>
  </si>
  <si>
    <t xml:space="preserve">DG 1.1 </t>
  </si>
  <si>
    <t xml:space="preserve">DCRP 1.1 </t>
  </si>
  <si>
    <t xml:space="preserve">TAC 1.1 </t>
  </si>
  <si>
    <t xml:space="preserve">DTIC 1.1 </t>
  </si>
  <si>
    <t>Perspectivas</t>
  </si>
  <si>
    <t>Ejes estratégicos</t>
  </si>
  <si>
    <t>Objetivos específicos</t>
  </si>
  <si>
    <t xml:space="preserve">2. FORTALECIMIENTO INSTITUCIONAL:
Impulsar la creación de capacidad para el cumplimiento sistemático de la misión y alcance de la visión institucional, apoyados en la innovación, tecnología, transparencia y la ética.	</t>
  </si>
  <si>
    <t xml:space="preserve">3.	FOMENTO  DE LA AVIACIÓN CIVIL:
Impulsar el desarrollo seguro de la aviación civil creando las facilidades para mejorar la competitividad del sector.
  </t>
  </si>
  <si>
    <t>4.	PROTECCIÓN AL MEDIO AMBIENTE:
Contribuir a la reducción de los impactos ambientales derivados de la actividad aeronáutica para la adecuada adaptación al cambio climático y desarrollo sustentable.</t>
  </si>
  <si>
    <t>Partes interesadas (clientes)</t>
  </si>
  <si>
    <t>Procesos internos</t>
  </si>
  <si>
    <t>Procesos internos:
Eficientizar el modelos de gestión y garantizar la mejora continua a través de sistemas de sostenibilidad y sustentabilidad</t>
  </si>
  <si>
    <t>Innovación y Aprendizaje:
Gestionar el cambio a través de sistemas permanentes que capitalicen el conocimiento, fortalezcan la cultura y doten de una adecuada infraestructura a la institución</t>
  </si>
  <si>
    <t>Partes interesadas (clientes): 
Incrementar la satisfacción de las partes interesadas, mediante un sistema confiable</t>
  </si>
  <si>
    <t>Resultados: 
Consolidar la institución como transparente, ética, eficiente, orientada al cumplimiento de la normativa nacional e internacional y orientada a resultados.</t>
  </si>
  <si>
    <t>2.2 Elevar el desempeño institucional mediante la incorporación de 2 nuevas certificaciones (Certificación Norma ISO 27001-2014, Seguridad de la Información y Certificación Norma ISO 37001-2016, Antisoborno) al 2024.</t>
  </si>
  <si>
    <r>
      <rPr>
        <b/>
        <sz val="12"/>
        <color theme="1"/>
        <rFont val="Times New Roman"/>
        <family val="1"/>
      </rPr>
      <t>Cuadro de Mando Integral (CMI):</t>
    </r>
    <r>
      <rPr>
        <sz val="12"/>
        <color theme="1"/>
        <rFont val="Times New Roman"/>
        <family val="1"/>
      </rPr>
      <t xml:space="preserve"> Es una representación gráfica del Plan estratégico. En este es quema se combina cada uno de los ejes estratégicos y sus objetivos con cuatro perspectivas de alta relevancia para lograr el desempeño en cada una de las áreas de la organización. El CMI sugiere que veamos a la organización desde cuatro perspectivas, cada una de las cuales debe responder a una pregunta determinada:
 - Desarrollo y Aprendizaje: ¿Podemos continuar mejorando y creando valor?
 - Interna del Negocio: ¿En qué debemos sobresalir?
 - Del cliente: ¿Cómo nos ven los clientes?
 - Financiera: ¿Cómo nos vemos a los ojos de los accionistas?</t>
    </r>
  </si>
  <si>
    <r>
      <rPr>
        <b/>
        <sz val="12"/>
        <color theme="1"/>
        <rFont val="Times New Roman"/>
        <family val="1"/>
      </rPr>
      <t>Perspectiva de Resultado o Financiera:</t>
    </r>
    <r>
      <rPr>
        <sz val="12"/>
        <color theme="1"/>
        <rFont val="Times New Roman"/>
        <family val="1"/>
      </rPr>
      <t xml:space="preserve"> lo que esperamos encontrar aquí son los objetivos relacionados con la finalidad, razón social u objetivos de rentabilidad de la organización. Esta perspectiva va muy de la mano con la misión de la organización es decir para lo que fue creada.</t>
    </r>
  </si>
  <si>
    <r>
      <rPr>
        <b/>
        <sz val="12"/>
        <color theme="1"/>
        <rFont val="Times New Roman"/>
        <family val="1"/>
      </rPr>
      <t>Perspectiva Partes Interesadas (Clientes):</t>
    </r>
    <r>
      <rPr>
        <sz val="12"/>
        <color theme="1"/>
        <rFont val="Times New Roman"/>
        <family val="1"/>
      </rPr>
      <t xml:space="preserve"> En esta perspectiva, los objetivos se centran en la satisfacción y fidelización de los clientes. Esta perspectiva se concentra en aspectos tales como los segmentos de mercado, la imagen de marca, el valor añadido a los clientes con nuestros productos/servicios, etc. Así se pueden usar indicadores como la participación o cuota de mercado, el porcentaje de retención de clientes, el nivel de satisfacción de los clientes o la rentabilidad por cliente.</t>
    </r>
  </si>
  <si>
    <r>
      <rPr>
        <b/>
        <sz val="12"/>
        <color theme="1"/>
        <rFont val="Times New Roman"/>
        <family val="1"/>
      </rPr>
      <t>Perspectiva del proceso interno:</t>
    </r>
    <r>
      <rPr>
        <sz val="12"/>
        <color theme="1"/>
        <rFont val="Times New Roman"/>
        <family val="1"/>
      </rPr>
      <t xml:space="preserve"> se focaliza en los procesos internos que son críticos para atender las necesidades de los clientes, contando con objetivos relacionados con la reducción de costes operativos, la mejora de las prestaciones de los productos o el aseguramiento de la calidad de nuestros productos/servicios. En este ámbito se puede hablar de indicadores como el número de reclamos o devoluciones, número de defectos detectados en el producto, márgenes obtenidos por nuevos productos y/o productos o por los existentes, etc.</t>
    </r>
  </si>
  <si>
    <r>
      <rPr>
        <b/>
        <sz val="12"/>
        <color theme="1"/>
        <rFont val="Times New Roman"/>
        <family val="1"/>
      </rPr>
      <t xml:space="preserve">Perspectiva Innovación y Aprendizaje: </t>
    </r>
    <r>
      <rPr>
        <sz val="12"/>
        <color theme="1"/>
        <rFont val="Times New Roman"/>
        <family val="1"/>
      </rPr>
      <t>Comúnmente llamada de aprendizaje y crecimiento o Desarrollo, se orienta a las capacidades y herramientas que son necesarias para que nuestro personal logre conseguir los objetivos estratégicos. Aquí tienen cabida objetivos relacionados con la mejora de la capacitación de los empleados y el desarrollo de sus habilidades, el incremento de la motivación y coordinación o mejorar la utilización de herramientas, como sistemas de información, que mejoren la gestión de la cadena de valor o que faciliten la prestación del servicio. Los indicadores a emplear se relacionan con el nivel de satisfacción de los trabajadores, los niveles de productividad del personal, los niveles de cualificación o la inversión realizada en tecnologías y sistemas de información.</t>
    </r>
  </si>
  <si>
    <r>
      <rPr>
        <b/>
        <sz val="12"/>
        <color theme="1"/>
        <rFont val="Times New Roman"/>
        <family val="1"/>
      </rPr>
      <t xml:space="preserve">Columna A, Perspectiva: </t>
    </r>
    <r>
      <rPr>
        <sz val="12"/>
        <color theme="1"/>
        <rFont val="Times New Roman"/>
        <family val="1"/>
      </rPr>
      <t>Se coloca la perspectiva a la que apunta la iniciativa a proponer (Resultado, Partes interesadas, Procesos Internos, Innovación o Aprendizaje). Fuente: CMI.</t>
    </r>
  </si>
  <si>
    <r>
      <rPr>
        <b/>
        <sz val="12"/>
        <color theme="1"/>
        <rFont val="Times New Roman"/>
        <family val="1"/>
      </rPr>
      <t xml:space="preserve">Columna B, Eje estratégico: </t>
    </r>
    <r>
      <rPr>
        <sz val="12"/>
        <color theme="1"/>
        <rFont val="Times New Roman"/>
        <family val="1"/>
      </rPr>
      <t>Se coloca el eje estratégico a la que apunta la iniciativa a proponer (Garantía de la Seguridad Operacional, Fortalecimiento Institucional, Fomento de la Aviación Civil, Protección al Medio Ambiente). Incluir el Objetivo Estratégico. Fuente: CMI.</t>
    </r>
  </si>
  <si>
    <r>
      <rPr>
        <b/>
        <sz val="12"/>
        <color theme="1"/>
        <rFont val="Times New Roman"/>
        <family val="1"/>
      </rPr>
      <t>Columna C, Objetivo específico:</t>
    </r>
    <r>
      <rPr>
        <sz val="12"/>
        <color theme="1"/>
        <rFont val="Times New Roman"/>
        <family val="1"/>
      </rPr>
      <t xml:space="preserve"> Se coloca el objetivo específico al que apunta la iniciativa a proponer. Este objetivo debe de corresponderse con la perspectiva y el eje estratégico. Fuente: CMI</t>
    </r>
  </si>
  <si>
    <r>
      <rPr>
        <b/>
        <sz val="12"/>
        <color theme="1"/>
        <rFont val="Times New Roman"/>
        <family val="1"/>
      </rPr>
      <t>Columna D, Aportes:</t>
    </r>
    <r>
      <rPr>
        <sz val="12"/>
        <color theme="1"/>
        <rFont val="Times New Roman"/>
        <family val="1"/>
      </rPr>
      <t xml:space="preserve"> Se asigna el peso de cada objetivo específico en función a su aporte para el logro del eje estratégico. Esto lo asigna la DPD.</t>
    </r>
  </si>
  <si>
    <r>
      <rPr>
        <b/>
        <sz val="12"/>
        <color theme="1"/>
        <rFont val="Times New Roman"/>
        <family val="1"/>
      </rPr>
      <t xml:space="preserve">Columna E, Iniciativa relacionada: </t>
    </r>
    <r>
      <rPr>
        <sz val="12"/>
        <color theme="1"/>
        <rFont val="Times New Roman"/>
        <family val="1"/>
      </rPr>
      <t>Se colocan las iniciativas desde la cual la dirección de área aportará para el logro del Objetivo Específico.</t>
    </r>
  </si>
  <si>
    <r>
      <rPr>
        <b/>
        <sz val="12"/>
        <color theme="1"/>
        <rFont val="Times New Roman"/>
        <family val="1"/>
      </rPr>
      <t>Columna F, Aporte</t>
    </r>
    <r>
      <rPr>
        <sz val="12"/>
        <color theme="1"/>
        <rFont val="Times New Roman"/>
        <family val="1"/>
      </rPr>
      <t>: Se distribuye el 100% entre las diferentes iniciativas propuestas por la dirección de área que aportan al mismo objetivo específico.</t>
    </r>
  </si>
  <si>
    <r>
      <rPr>
        <b/>
        <sz val="12"/>
        <color theme="1"/>
        <rFont val="Times New Roman"/>
        <family val="1"/>
      </rPr>
      <t>Columnas G y H, Indicador:</t>
    </r>
    <r>
      <rPr>
        <sz val="12"/>
        <color theme="1"/>
        <rFont val="Times New Roman"/>
        <family val="1"/>
      </rPr>
      <t xml:space="preserve"> Se define el indicador de la iniciativa (nombre y formula).</t>
    </r>
  </si>
  <si>
    <r>
      <rPr>
        <b/>
        <sz val="12"/>
        <color theme="1"/>
        <rFont val="Times New Roman"/>
        <family val="1"/>
      </rPr>
      <t>Columna I, Resultado Esperado:</t>
    </r>
    <r>
      <rPr>
        <sz val="12"/>
        <color theme="1"/>
        <rFont val="Times New Roman"/>
        <family val="1"/>
      </rPr>
      <t xml:space="preserve"> Se colocan los resultados de la iniciativa.</t>
    </r>
  </si>
  <si>
    <r>
      <rPr>
        <b/>
        <sz val="12"/>
        <color theme="1"/>
        <rFont val="Times New Roman"/>
        <family val="1"/>
      </rPr>
      <t>Columna J, Resultado Medio de verificación:</t>
    </r>
    <r>
      <rPr>
        <sz val="12"/>
        <color theme="1"/>
        <rFont val="Times New Roman"/>
        <family val="1"/>
      </rPr>
      <t xml:space="preserve"> Se colocan las evidencias o registros del cumplimiento de la iniciativa.</t>
    </r>
  </si>
  <si>
    <r>
      <rPr>
        <b/>
        <sz val="12"/>
        <color theme="1"/>
        <rFont val="Times New Roman"/>
        <family val="1"/>
      </rPr>
      <t>Columna K, Actividades:</t>
    </r>
    <r>
      <rPr>
        <sz val="12"/>
        <color theme="1"/>
        <rFont val="Times New Roman"/>
        <family val="1"/>
      </rPr>
      <t xml:space="preserve"> Se colocan las distintas actividades que permitirán el logro de la iniciativa.</t>
    </r>
  </si>
  <si>
    <r>
      <rPr>
        <b/>
        <sz val="12"/>
        <color theme="1"/>
        <rFont val="Times New Roman"/>
        <family val="1"/>
      </rPr>
      <t>Columna L, Aporte</t>
    </r>
    <r>
      <rPr>
        <sz val="12"/>
        <color theme="1"/>
        <rFont val="Times New Roman"/>
        <family val="1"/>
      </rPr>
      <t>: Se distribuye el 100% entre las diferentes actividades propuestas por la dirección de área que aportan a la misma iniciativa.</t>
    </r>
  </si>
  <si>
    <r>
      <rPr>
        <b/>
        <sz val="12"/>
        <color theme="1"/>
        <rFont val="Times New Roman"/>
        <family val="1"/>
      </rPr>
      <t>Columna M, Recursos</t>
    </r>
    <r>
      <rPr>
        <sz val="12"/>
        <color theme="1"/>
        <rFont val="Times New Roman"/>
        <family val="1"/>
      </rPr>
      <t xml:space="preserve">: Se listan los con detalles los recursos económicos, de personal, mobiliario, equipo, aprobaciones, entre otras, que se precisan para poder alcanzar el logro de la iniciativa. </t>
    </r>
  </si>
  <si>
    <r>
      <rPr>
        <b/>
        <sz val="12"/>
        <color theme="1"/>
        <rFont val="Times New Roman"/>
        <family val="1"/>
      </rPr>
      <t>Columna N, Presupuesto</t>
    </r>
    <r>
      <rPr>
        <sz val="12"/>
        <color theme="1"/>
        <rFont val="Times New Roman"/>
        <family val="1"/>
      </rPr>
      <t>: Se coloca el monto estimado calculado  de los recursos anteriormente mencionados.</t>
    </r>
  </si>
  <si>
    <r>
      <rPr>
        <b/>
        <sz val="12"/>
        <color theme="1"/>
        <rFont val="Times New Roman"/>
        <family val="1"/>
      </rPr>
      <t>Columna O, Tareas:</t>
    </r>
    <r>
      <rPr>
        <sz val="12"/>
        <color theme="1"/>
        <rFont val="Times New Roman"/>
        <family val="1"/>
      </rPr>
      <t xml:space="preserve"> Se colocan las tareas que permitirán el cumplimiento de la actividad.</t>
    </r>
  </si>
  <si>
    <r>
      <rPr>
        <b/>
        <sz val="12"/>
        <color theme="1"/>
        <rFont val="Times New Roman"/>
        <family val="1"/>
      </rPr>
      <t>Columna P, Aporte</t>
    </r>
    <r>
      <rPr>
        <sz val="12"/>
        <color theme="1"/>
        <rFont val="Times New Roman"/>
        <family val="1"/>
      </rPr>
      <t>: Se distribuye el 100% entre las diferentes tareas  propuestas por la dirección de área que aportan a la misma actividad.</t>
    </r>
  </si>
  <si>
    <r>
      <t xml:space="preserve">Columna Q, Fecha de termino: </t>
    </r>
    <r>
      <rPr>
        <sz val="12"/>
        <color theme="1"/>
        <rFont val="Times New Roman"/>
        <family val="1"/>
      </rPr>
      <t>Se establece al fecha de cumplimiento de cada tarea.</t>
    </r>
  </si>
  <si>
    <r>
      <t xml:space="preserve">Columnas desde la R hasta la AC Cronograma: </t>
    </r>
    <r>
      <rPr>
        <sz val="12"/>
        <color theme="1"/>
        <rFont val="Times New Roman"/>
        <family val="1"/>
      </rPr>
      <t>Se marcan los meses que tomarán la ejecución de cada tarea.</t>
    </r>
  </si>
  <si>
    <r>
      <t xml:space="preserve">Columnas AD y AE: </t>
    </r>
    <r>
      <rPr>
        <sz val="12"/>
        <color theme="1"/>
        <rFont val="Times New Roman"/>
        <family val="1"/>
      </rPr>
      <t>Se definen los líderes de las actividades y los miembros del equipo.</t>
    </r>
  </si>
  <si>
    <t>Explicación CMI</t>
  </si>
  <si>
    <r>
      <rPr>
        <b/>
        <sz val="12"/>
        <color theme="1"/>
        <rFont val="Times New Roman"/>
        <family val="1"/>
      </rPr>
      <t>Columnas  AF y AG, Supuestos:</t>
    </r>
    <r>
      <rPr>
        <sz val="12"/>
        <color theme="1"/>
        <rFont val="Times New Roman"/>
        <family val="1"/>
      </rPr>
      <t xml:space="preserve"> Se colocan los acontecimiento o condiciones que deben darse hipotéticamente en el tiempo de ejecución de la iniciativa, es decir, si no ocurren estas condiciones o acontecimientos estamos frente a un riesgo que puede alterar o hacer fracasar el logro de los objetivos.</t>
    </r>
  </si>
  <si>
    <r>
      <rPr>
        <b/>
        <sz val="12"/>
        <color theme="1"/>
        <rFont val="Times New Roman"/>
        <family val="1"/>
      </rPr>
      <t>Columnas AF, AG Equipo:</t>
    </r>
    <r>
      <rPr>
        <sz val="12"/>
        <color theme="1"/>
        <rFont val="Times New Roman"/>
        <family val="1"/>
      </rPr>
      <t xml:space="preserve"> Nombre de los representantes de planificación.</t>
    </r>
  </si>
  <si>
    <t>Área: Dirección de Planificación y Desarrollo</t>
  </si>
  <si>
    <t xml:space="preserve">2. Fortalecimiento Institucional:
Impulsar la creación de capacidad para el cumplimiento sistemático de la misión y alcance de la visión institucional, apoyados en la innovación, tecnología, transparencia y la ética.	</t>
  </si>
  <si>
    <t xml:space="preserve">DPD 2.4 .1 Simplificación de tramites </t>
  </si>
  <si>
    <t>Simplificación de procesos</t>
  </si>
  <si>
    <t>Cantidad de procesos simplificados / entre la cantidad de procesos a simplificar * 100</t>
  </si>
  <si>
    <t>Eficiencia institucional en la prestación de los servicios al cliente</t>
  </si>
  <si>
    <t>Estadísticas SIAGA
Indicadores Macro proceso de certificaciones</t>
  </si>
  <si>
    <t xml:space="preserve">DPD 2.4.1.1 Revisión, análisis y modificación de los procesos del macro procesos de gestión de certificaciones y los procesos de impartición de programas académicos del nivel técnico superior y de programas académicos de educación continuada del SIG IDAC </t>
  </si>
  <si>
    <t xml:space="preserve"> - Personal interno.
 - Asignación de equipos tecnológicos.
 - Aprobaciones</t>
  </si>
  <si>
    <t>N/A</t>
  </si>
  <si>
    <t>DPD 2.4.1.1.3 Aprobación directores de área</t>
  </si>
  <si>
    <t>30 de mayo 2022</t>
  </si>
  <si>
    <t>Luis Pimentel</t>
  </si>
  <si>
    <t>Clauida Roa
Alan Arias
Gender Castro
Franklin Reyes
Máximo Brenes
Annis Agramonte
Enna Arredondo
Gerson Mena
Marcia Rodríguez</t>
  </si>
  <si>
    <t xml:space="preserve"> - Se cuenta con las personas con las competencias requeridas.
 - Se dispone de los equipos tecnológicos  requeridos.</t>
  </si>
  <si>
    <t xml:space="preserve"> - Personal interno.
 - Asignación de equipos tecnológicos.</t>
  </si>
  <si>
    <t>DPD 2.4.4.1.1.4 Validación de los nuevos tiempos de servicio y ajustes en los casos que así se requieran</t>
  </si>
  <si>
    <t>15 de diciembre 2022</t>
  </si>
  <si>
    <t>Juan Adonis Rijo
María Cristian Mieses
Lany Abreu
Paola Martínez
Máximo Brenes
Annis Agramonte
Enna Arredondo
Gerson Mena
Marcia Rodríguez</t>
  </si>
  <si>
    <t>DPD 2.5.1 Fortalecimiento del SIG IDAC</t>
  </si>
  <si>
    <t>Mejoras de procesos</t>
  </si>
  <si>
    <t>Cantidad de procesos y procedimientos modificados / cantidad de procesos y procedimiento a modificar * 100</t>
  </si>
  <si>
    <t>Fortalecimiento del SIG IDAC</t>
  </si>
  <si>
    <t>Procesos y Procedimientos SIAGA</t>
  </si>
  <si>
    <t>DPD 2.5.1.1 Mejora de los procesos del SIG IDAC</t>
  </si>
  <si>
    <t>DPD 2.5.1.1.3 Aprobación de los procesos</t>
  </si>
  <si>
    <t>Directores de área</t>
  </si>
  <si>
    <t xml:space="preserve"> - Se cuenta con las personas con las competencias requeridas.
 - Se cuenta con el personal externo requerido (asesores o especialistas)
 - Se dispone de los equipos tecnológicos  requeridos.</t>
  </si>
  <si>
    <t>DPD 2.5.1.1.4 Implementación de las mejoras</t>
  </si>
  <si>
    <t>Juan Adonis Rijo
María Cristian Mieses
Lany Abreu
Paola Martínez
Coordinadores de Gestión</t>
  </si>
  <si>
    <t>DPD 2.5.1.2 Mejora del módulo Sistema Integrado de Gestión</t>
  </si>
  <si>
    <t>DPD 2.5.1.2.3 Validación de las mejoras implementadas y ajustes en los casos que así se requieran</t>
  </si>
  <si>
    <t>30 de junio 2022</t>
  </si>
  <si>
    <t xml:space="preserve">Paola Martínez
Jorge Zavala
Raúl Muñoz
Juan Adonis Rijo
</t>
  </si>
  <si>
    <t>DPD 2.5.1.3 Automatización elaboración y seguimiento PACC</t>
  </si>
  <si>
    <t xml:space="preserve"> - Contrato
 - Personal interno.
 - Asignación de equipos tecnológicos.</t>
  </si>
  <si>
    <t>US17,000.00</t>
  </si>
  <si>
    <t>DPD 2.5.1.3.1 Levantamiento de las distinstas fases del proceso de elaboración y seguimiento, así como de todas las áreas involucradas</t>
  </si>
  <si>
    <t>28 de febrero 2022</t>
  </si>
  <si>
    <t>Francisco Vargas</t>
  </si>
  <si>
    <t xml:space="preserve">Paola Martínez
Jorge Zavala
Stephanie Silfa
Carlos Domínguez
</t>
  </si>
  <si>
    <t xml:space="preserve"> - Se cuenta con la aprobación del proyecto.
 - Estas disponibles los recursos económicos necesarios.
 - Se cuenta con las personas con las competencias requeridas.
 - Se dispone de los equipos tecnológicos  requeridos.</t>
  </si>
  <si>
    <t>DPD 2.5.1.3.2 Desarrollo de la automatización del proceso de elaboración y seguimiento del PACC en el módulo de Sistema de Plafincicación Estratégica.</t>
  </si>
  <si>
    <t>30 de abril 2022</t>
  </si>
  <si>
    <t>DPD 2.5.1.3.3 Validación de la automatización.</t>
  </si>
  <si>
    <t>30 de julio 2022</t>
  </si>
  <si>
    <t xml:space="preserve">DPD 2.5.1.3.4 Puesta en marcha </t>
  </si>
  <si>
    <t>30 de agosto 2022</t>
  </si>
  <si>
    <t>Paola Martínez
Jorge Zavala
Stephanie Silfa
Carlos Domínguez</t>
  </si>
  <si>
    <r>
      <t>Notas:
Las tareas que no esrán inciando contando desde el 1 es porque vienen desde el POA 2021. Ejemplos: DPD 2.4.1.1.</t>
    </r>
    <r>
      <rPr>
        <sz val="12"/>
        <color rgb="FFFF0000"/>
        <rFont val="Times New Roman"/>
        <family val="1"/>
      </rPr>
      <t>3</t>
    </r>
    <r>
      <rPr>
        <sz val="12"/>
        <color theme="1"/>
        <rFont val="Times New Roman"/>
        <family val="1"/>
      </rPr>
      <t xml:space="preserve"> Aprobación directores de área y DPD 2.4.4.1.1.</t>
    </r>
    <r>
      <rPr>
        <sz val="12"/>
        <color rgb="FFFF0000"/>
        <rFont val="Times New Roman"/>
        <family val="1"/>
      </rPr>
      <t>4</t>
    </r>
    <r>
      <rPr>
        <sz val="12"/>
        <color theme="1"/>
        <rFont val="Times New Roman"/>
        <family val="1"/>
      </rPr>
      <t xml:space="preserve"> Validación de los nuevos tiempos de servicio y ajustes en los casos que así se requieran</t>
    </r>
  </si>
  <si>
    <t>Richard Collie</t>
  </si>
  <si>
    <t>Stephanie Silfa</t>
  </si>
  <si>
    <t>DG 3.1.1  Acercamiento a los grupos de interés del sector aeronáutico nacional.</t>
  </si>
  <si>
    <t xml:space="preserve"> - Actas de reunión
 - Fotos
 - Acuerdos
 - Publicaciones </t>
  </si>
  <si>
    <t>DG 3.1.1.1 Coordinar y realizar actividades de acercamiento con los grupos de interés sector aeronáutico nacional, a los fines de aunar esfuerzos en pro de elevar la competitividad de la aviación civil nacional.</t>
  </si>
  <si>
    <t>Identificar los grupos de interés</t>
  </si>
  <si>
    <t>Coordinar y ejecutar las reuniones con los grupos de interés identificados</t>
  </si>
  <si>
    <t>Dar seguimiento a los acuerdos arribados en las reuniones con los grupos de interés</t>
  </si>
  <si>
    <t>Román Caamaño</t>
  </si>
  <si>
    <t>Héctor Porcella
Fernando Cruz
Gender Castro
Pedro Alberto Piña
Claudia Roa
Luis Suazo</t>
  </si>
  <si>
    <t>% de implementación de los acuerdos resultantes de las reuniones sostenidas con los grupos de interés del sector aeronáutico</t>
  </si>
  <si>
    <t>cantidad de acuerdos implementados /  la cantidad de acuerdos generados * 100</t>
  </si>
  <si>
    <t>Elevar  la  competitividad de la aviación civil nacional</t>
  </si>
  <si>
    <t>DG 3.1.2 Análisis de Competitividad en la Aviación General Nacional.</t>
  </si>
  <si>
    <t>DG 3.1.2 Realizar un proyecto de investigación sobre la Competitividad en la Aviación General Nacional.</t>
  </si>
  <si>
    <t>DG 3.1.2.1 Formulación del anteproyecto de investigación sobre la Competitividad en la Aviación General Nacional.</t>
  </si>
  <si>
    <t>DG 3.1.2.2 Realizar un Estudio comparativo de las cargas impositivas a la aviación general en la región:
- Impuestos aplicables a las operaciones
 - Precios de los combustibles
 -  Costos de pernocta en aeropuertos y uso de hangares.
 - Valor de los servicios requeridos
 -  Servicios de Mantenimiento de Aeronaves.
 - Costos de formación y actualización para pilotos.</t>
  </si>
  <si>
    <t>DG 3.1.2.3 Revisión de los programas de fomento implementados en otros países de la región.</t>
  </si>
  <si>
    <t>DG 3.1.2.4 Estudio de las iniciativas gubernamentales de apoyo a las Pymes y su idoneidad para aplicación en el sector aviación.</t>
  </si>
  <si>
    <t>DG 3.1.2.5  Ponderación de los proyectos privados existentes, localmente, que vinculan a la aviación general.</t>
  </si>
  <si>
    <t>DG 3.1.2.6 Estudio de las opciones de negocios a través de la generación de ofertas de transporte aéreo, que puedan ser ofertadas dentro del territorio nacional.</t>
  </si>
  <si>
    <t>DG 3.1.2.7  Revisión del marco legal aplicable y análisis de posibles ajustes a las regulaciones, que resulten en mejora de las condiciones para las operaciones de aviación general.</t>
  </si>
  <si>
    <t>DG 3.1.2.8 Consulta sobre la Calidad de los Recursos Humanos y los equipos disponibles:
a) Revisión de los programas formativos vigentes para la formación de los pilotos.
b) Estadísticas de pilotos formados. (Privado, Comercial, Bimotor, etc.)
c) Análisis de las regulaciones aplicables a la formación aeronáutica.
d) Estudio de los costos asociados a la obtención de una licencia aeronáutica para pilotos.
e) Ponderación de la competitividad de nuestros pilotos en el ámbito internacional y posibles planes de mejora en este aspecto.</t>
  </si>
  <si>
    <t>DG 3.1.2.9  Estatus de la infraestructura disponible para las operaciones de aviación general:
a) Listado de facilidades disponibles para la recepción de operaciones de aviación general.
b) Ponderar cantidad de aeronaves de aviación general y compañías operadoras, versus instalaciones y servicios disponibles.
c) Identificación de los aeródromos más favorables para las diferentes variantes de actividades de aviación general y sus necesidades específicas, cuya solución aumente la calidad de esas instalaciones y sus servicios ofrecidos.</t>
  </si>
  <si>
    <t>30 de octubre 2022</t>
  </si>
  <si>
    <t xml:space="preserve">DG 3.1.3 Promover la Cultura positiva de Seguridad Operacional en las operaciones de aviación general, </t>
  </si>
  <si>
    <t>¿Si o No? Sí</t>
  </si>
  <si>
    <t>Proyecto de investigación sobre la Competitividad en la Aviación General Nacional realizado y con los resultados publicados</t>
  </si>
  <si>
    <t xml:space="preserve">Informe Proyecto de investigación sobre la Competitividad en la Aviación General Nacional </t>
  </si>
  <si>
    <t>Héctor Porcella
Fernando Cruz
Gender Castro
Pedro Alberto Piña
Claudia Roa
Luis Suazo
Clara Fernández</t>
  </si>
  <si>
    <t>DG 3.1.3.1 Realizar el Seminario Anual de Seguridad Operacional</t>
  </si>
  <si>
    <t>DG 3.1.3.1 .2  Seleccionar los panelistas nacionales e internacionales</t>
  </si>
  <si>
    <t>30 de noviembre 2022</t>
  </si>
  <si>
    <t>6 de diciembre 2022</t>
  </si>
  <si>
    <t>Promoción de la cultura positiva de seguridad operacional</t>
  </si>
  <si>
    <t xml:space="preserve"> - Listas de asistencia
 - Fotos
 - Publicaciones </t>
  </si>
  <si>
    <t>Área: Dirección General</t>
  </si>
  <si>
    <t xml:space="preserve"> - Personal capacitado
 - Aprobaciones
 - Vehículo
 - Viáticos
 - Equipos tecnológicos
</t>
  </si>
  <si>
    <t xml:space="preserve"> - Se mantiene el fomento de la aviación general como una prioridad institucional.
 - Se cuenta con el personal y los recursos económicos necesarios.</t>
  </si>
  <si>
    <t>Actividades ejecutadas / Actividades planificadas * 100</t>
  </si>
  <si>
    <t xml:space="preserve"> - Personal capacitado
 - Aprobaciones
 - Vehículo
 - Viáticos
 - Equipos tecnológicos</t>
  </si>
  <si>
    <t>DG 3.1.3.1 .3 Coordinar la logística de participación de los panelistas nacionales e internacionales: Reservas de hotel, boletos aéreos, traslados, entre otros.</t>
  </si>
  <si>
    <t>DG 3.1.3.2 Coordinar a través de la ASCA la realización de charlas que promuevan la cultura de seguridad operacional.</t>
  </si>
  <si>
    <t>Cómo se evalúa la iniciativa?</t>
  </si>
  <si>
    <t>María del Carmen Cabral</t>
  </si>
  <si>
    <t>Hansel Castillo</t>
  </si>
  <si>
    <t>Juan Rijo</t>
  </si>
  <si>
    <t>Shade Medina</t>
  </si>
  <si>
    <t>Linda Karina Dajer</t>
  </si>
  <si>
    <t>DPD 2.4.1.1.2  Revisión y modificación de los procesos con los dueños de procesos  y coordinadores de normas, para determinar los procesos o fases a simplificar. De igual forma han de ser verificados los  formularios, matrices y listas de chequeo</t>
  </si>
  <si>
    <t>30 de marzo 2022</t>
  </si>
  <si>
    <t>Juan Rijo
María Cristina Mieses
Linda Karina Dajer
Annis Agramonte
Leonor Cocco
Gerson Mena
Marcia Rodríguez</t>
  </si>
  <si>
    <t>Claudia Roa
Alan Arias
Gender Castro
Franklin Reyes Juan Rijo
María Cristina Mieses
Linda Karina Dajer
Annis Agramonte
Leonor Cocco
Gerson Mena
Marcia Rodríguez</t>
  </si>
  <si>
    <t>Mejoras al SIG IDAC</t>
  </si>
  <si>
    <t>Cantidad de mejoras implementadas / cantidad de mejoras planificadas * 100</t>
  </si>
  <si>
    <t>Juan Adonis Rijo
María Cristian Mieses
Lany Abreu
Paola Martínez
Coordinadores de Gestión
Directores de área</t>
  </si>
  <si>
    <t>30 de septiembre 2022</t>
  </si>
  <si>
    <t xml:space="preserve"> - Contrato
 - Personal interno.
 - Asignación de equipos tecnológicos</t>
  </si>
  <si>
    <t>DPD 2.5.1.3.2 Desarrollo de la automatización del proceso de elaboración y seguimiento del PACC en el módulo de Sistema de Planificación Estratégica.</t>
  </si>
  <si>
    <t>DPD 2.5.2  Definir junto a los Representantes SST y los dueños de Procesos los diferentes controles y actividades de prevención de accidentes y análisis de riesgos en los puestos de trabajo.</t>
  </si>
  <si>
    <t>Establecimiento de controles</t>
  </si>
  <si>
    <t>Actividades realizadas entre las planificadas x100%</t>
  </si>
  <si>
    <t>Controles establecidos al 100%</t>
  </si>
  <si>
    <t>Matriz de riesgos actualizada</t>
  </si>
  <si>
    <t xml:space="preserve"> DPD 2.5.2.1  Análisis de riesgo de todos los procesos y procedimientos de la institución</t>
  </si>
  <si>
    <t xml:space="preserve"> - Logística de transporte y dieta
 - Asignación de equipos tecnológicos</t>
  </si>
  <si>
    <t xml:space="preserve"> DPD 2.5.2.1.1  Validación  de la Gestión de Riesgos en  SST </t>
  </si>
  <si>
    <t>30 de Junio 2022</t>
  </si>
  <si>
    <t>María del Carmen Cabral , Homero Ramírez, Joan Reyes</t>
  </si>
  <si>
    <t xml:space="preserve"> - Se cuenta con el personal externo requerido (asesores o especialistas)
 - Se dispone de los equipos tecnológicos  requeridos.</t>
  </si>
  <si>
    <t xml:space="preserve"> DPD 2.5.2.1.2  Seguimiento Actividades Plan de Salud</t>
  </si>
  <si>
    <t>31 de Diciembre 2022</t>
  </si>
  <si>
    <t>Joan Reyes, Homero Ramírez</t>
  </si>
  <si>
    <t xml:space="preserve"> DPD 2.5.2.1.3 Capacitación focal en temas de Salud</t>
  </si>
  <si>
    <t>31 de diciembre 2022</t>
  </si>
  <si>
    <t xml:space="preserve"> DPD 2.5.2.1.4 Monitoreo de los controles operacionales</t>
  </si>
  <si>
    <t>Homero Ramírez</t>
  </si>
  <si>
    <t xml:space="preserve"> DPD 2.5.2.1.5  Difusión (Boletines) de temas de Higiene y Salud</t>
  </si>
  <si>
    <t>DPD 2.5.3  Validación de riesgos ergonómicos en las direcciones</t>
  </si>
  <si>
    <t>Riesgo ergonómico</t>
  </si>
  <si>
    <t>Riesgos ergonómicos validados a un 100%</t>
  </si>
  <si>
    <t xml:space="preserve">Correos de validación Compra mobiliarios </t>
  </si>
  <si>
    <t>DPD 2.5.3 .1   Aprobaciones mobiliario ergonómico y seguimiento de riesgos ergonómicos</t>
  </si>
  <si>
    <t xml:space="preserve"> - Logística de transporte y dieta</t>
  </si>
  <si>
    <t>DPD 2.5.3 .1.1  Seguimiento Guía de Ergonomía</t>
  </si>
  <si>
    <t xml:space="preserve">
 - Se cuenta con el personal externo requerido (asesores o especialistas)
 - Se dispone de los equipos tecnológicos  requeridos.</t>
  </si>
  <si>
    <t>DPD 2.5.3 .1.2 Validación de Riesgos ergonómicos</t>
  </si>
  <si>
    <t>31 de junio 2022</t>
  </si>
  <si>
    <t>Representantes SST, Homero Ramírez</t>
  </si>
  <si>
    <t>DPD 2.5.3 .1.3 Reemplazo de Mobiliario no adecuado en áreas del IDAC</t>
  </si>
  <si>
    <t>RD$1,000,00000</t>
  </si>
  <si>
    <t>Marial del Carmen Cabral, Homero Ramírez, Personal externo</t>
  </si>
  <si>
    <t>DPD 2.5.2.3 .1.5 Matriz  de Riesgos y Control de los mismos en áreas del IDAC.</t>
  </si>
  <si>
    <t>DPD 2.5.4 Seguridad Vial y Movilidad IDAC.</t>
  </si>
  <si>
    <t>Mejorar la movilidad vial de la flota vehicular del IDAC</t>
  </si>
  <si>
    <t>Listados de capacitación de choferes</t>
  </si>
  <si>
    <t xml:space="preserve">DPD 2.5.4.1 Capacitar el 50% de los choferes de la institución en formación y educación vial </t>
  </si>
  <si>
    <t>DPD 111DPD 2.5.4.1.1 Capacitaciones por medio de la escuela de educación vial</t>
  </si>
  <si>
    <t>Omarys Ramírez, Homero Ramírez</t>
  </si>
  <si>
    <t xml:space="preserve">Siguiente de salud a Choferes </t>
  </si>
  <si>
    <t xml:space="preserve">DPD 2.5.4.2 Realizar Seguimiento de salud al  90% choferes de las rutas </t>
  </si>
  <si>
    <t xml:space="preserve">Económicos, logística, Transporte y Dieta </t>
  </si>
  <si>
    <t>RD$41,600.00</t>
  </si>
  <si>
    <t>DPD 2.5.4.2.1 Jornada Salud Choferes</t>
  </si>
  <si>
    <t>DPD 2.12.1 PRY-DPD-001-2021 Sala de lactancia Edificio Norge Botello</t>
  </si>
  <si>
    <t>Actividades realizadas / Actividades programadas * 100</t>
  </si>
  <si>
    <t>Sala de Lactancia Adecuada</t>
  </si>
  <si>
    <t>Certificación de Recibimiento Conforme</t>
  </si>
  <si>
    <t xml:space="preserve"> DPD 2.12.1.1 Análisis de la necesidad</t>
  </si>
  <si>
    <t xml:space="preserve"> DPD 2.12.1.2 Ejecución de licitación</t>
  </si>
  <si>
    <t xml:space="preserve"> - Contrato
 - Personal interno.
 </t>
  </si>
  <si>
    <t>DPD 2.12.1.2.1 Certificación de Apropiación Presupuestaria</t>
  </si>
  <si>
    <t>30 de Mayo 2022</t>
  </si>
  <si>
    <t>30 de Julio 2022</t>
  </si>
  <si>
    <t>15 de Agosto 2022</t>
  </si>
  <si>
    <t xml:space="preserve"> DPD 2.12.1.2.4 Acta de Adjudicación </t>
  </si>
  <si>
    <t>30 de Agosto 2022</t>
  </si>
  <si>
    <t xml:space="preserve"> DPD 2.12.1.3 Implementación </t>
  </si>
  <si>
    <t xml:space="preserve"> - Contrato
 - Personal interno.                                      -  Personal Externo
 </t>
  </si>
  <si>
    <t>RD200,000.00</t>
  </si>
  <si>
    <t xml:space="preserve"> DPD 2.12.1.3.1 Recibir Equipos instalados y probados y puesto en marcha en un 100%</t>
  </si>
  <si>
    <t>30 de Septiembre 2022</t>
  </si>
  <si>
    <t>DPD 2.5.5 Reformulación del área de estadísticas</t>
  </si>
  <si>
    <t>Incorporación de variables cuantitativas manejadas por la institución</t>
  </si>
  <si>
    <t>Cantidad de variables relevantes incorporadas</t>
  </si>
  <si>
    <t>Eficiencia Institucional para la toma de decisiones</t>
  </si>
  <si>
    <t>Reportes estadísticos</t>
  </si>
  <si>
    <t>DPD 2.5.5.1 Revisión de competencias, y levantamiento inicial en las diferentes direcciones</t>
  </si>
  <si>
    <t>Personal Interno
Contratar personal
Viáticos
Equipos tecnológicos</t>
  </si>
  <si>
    <t>DPD 2.5.5.1.1  Levantamiento de las posibles necesidades que pudieran ser satisfechas con la nueva visión del cargo</t>
  </si>
  <si>
    <t>28 de marzo 2022</t>
  </si>
  <si>
    <t>Francisco Vargas
Carolin González
Lucas Germosén</t>
  </si>
  <si>
    <t xml:space="preserve"> - Se disponen las capacitaciones necesarias.
 - Se cuenta con el personal externo requerido (asesores o especialistas)
 - Se dispone de los equipos tecnológicos  requeridos.</t>
  </si>
  <si>
    <t>DPD 2.5.5.1.2 Visita/Levantamiento en las diferentes instituciones</t>
  </si>
  <si>
    <t>26 de agosto 2022</t>
  </si>
  <si>
    <t>DPD 2.5.5.1.3 Propuestas para métodos de recolección de información</t>
  </si>
  <si>
    <t>20 de octubre agosto</t>
  </si>
  <si>
    <t>Clara Fernández</t>
  </si>
  <si>
    <t>Miguel Delgado</t>
  </si>
  <si>
    <t>Vanessa Byas</t>
  </si>
  <si>
    <t>Elizabeth Sosa</t>
  </si>
  <si>
    <t>Cesarina Vilonar</t>
  </si>
  <si>
    <t xml:space="preserve">George Báez </t>
  </si>
  <si>
    <t>Ramon Emilio Abreu</t>
  </si>
  <si>
    <t>Julio Lewis</t>
  </si>
  <si>
    <t>Jenny Guillermo</t>
  </si>
  <si>
    <t>Rhyna Conde</t>
  </si>
  <si>
    <t>Maricela Orozco</t>
  </si>
  <si>
    <t>Karla de la Cruz</t>
  </si>
  <si>
    <t>Dani Luz Valenzuela</t>
  </si>
  <si>
    <t>Genesis Pichardo</t>
  </si>
  <si>
    <t>Delby Acosta</t>
  </si>
  <si>
    <t>Alexander Ricourt</t>
  </si>
  <si>
    <t>Joan Mercedes</t>
  </si>
  <si>
    <t>Wansy Feliz</t>
  </si>
  <si>
    <t>Alianzas académicas estratégicas</t>
  </si>
  <si>
    <t xml:space="preserve">Acuerdos y Adendas
</t>
  </si>
  <si>
    <t>ASCA 1.2.1.1 Establecer nuevas Alianzas Estratégicas y Adendas de trabajo con entidades nacionales e internacionales para el desarrollo del talento aeronáutico</t>
  </si>
  <si>
    <t>No Aplica</t>
  </si>
  <si>
    <t xml:space="preserve">
Vanessa Byas
Elizabeth Sosa </t>
  </si>
  <si>
    <t>Se dispone del personal competente adecuado y suficiente, con los espacios físicos y equipos necesarios para realizar la actividad</t>
  </si>
  <si>
    <t>ASCA 1.2.1.1.2 Realizar la planificación del proceso para lograr el acuerdo.</t>
  </si>
  <si>
    <t xml:space="preserve">ASCA 1.2.1.1.3 Firma de Acuerdo Inter-Institucional
</t>
  </si>
  <si>
    <t>ASCA 1.2.1.2 Ejecutar acciones que permitan derivadas de las alianzas concretadas en el 2021</t>
  </si>
  <si>
    <t>ASCA 1.2.1.1.2 Presentar resultados de las alianzas</t>
  </si>
  <si>
    <t>Cantidad de participaciones en eventos académicos</t>
  </si>
  <si>
    <t>Informes de beneficios de la participación en eventos académicos</t>
  </si>
  <si>
    <t>Documento de participación</t>
  </si>
  <si>
    <t xml:space="preserve">ASCA 1.2.1.1.3 Informe sobre necesidades de capacitación </t>
  </si>
  <si>
    <t xml:space="preserve">ASCA 1.5.1 Diseñar y ofertar programas académicos  orientados a desarrollar competencias en los inspectores para la toma de decisiones basadas en riesgo. </t>
  </si>
  <si>
    <t>Programas académicos diseñados</t>
  </si>
  <si>
    <t>100% de los programas académicos diseñados para inspectores disponible para impartición</t>
  </si>
  <si>
    <t xml:space="preserve">1.5.1.1.1 Conformación de equipos </t>
  </si>
  <si>
    <t>31 de mayo 2022</t>
  </si>
  <si>
    <t>George Báez</t>
  </si>
  <si>
    <t xml:space="preserve">1.5.1.1.2 Levantamiento de información </t>
  </si>
  <si>
    <t xml:space="preserve">1.5.1.1.3 Informe sobre necesidades de capacitación </t>
  </si>
  <si>
    <t xml:space="preserve">ASCA 1.5.1.2 Diseñar programas académicos para la creación de competencias en los inspectores para la toma de decisiones basadas en riesgo. </t>
  </si>
  <si>
    <t xml:space="preserve">1.5.1.2.1 Análisis de factibilidad </t>
  </si>
  <si>
    <t>1.5.1.2.2  Desarrollo de las fases de diseño</t>
  </si>
  <si>
    <t>12 de noviembre 2022</t>
  </si>
  <si>
    <t>1.5.1.2.3 Verificación de calidad del diseño</t>
  </si>
  <si>
    <t xml:space="preserve">1.5.1.2.7 Validación del programa académico </t>
  </si>
  <si>
    <t xml:space="preserve">1.5.1.3.1  Implementación de las estrategias del Plan de Mercadeo y RRPP orientadas a la comercialización de programas académicos. </t>
  </si>
  <si>
    <t xml:space="preserve">ASCA 2.4.2 Mejoras a la plataforma virtual de aprendizaje </t>
  </si>
  <si>
    <t>Plataforma Virtual de aprendizaje mejorada</t>
  </si>
  <si>
    <t>Cantidad de mejoras realizadas a la plataforma virtual de aprendizaje en ejecución</t>
  </si>
  <si>
    <t>100% de las mejoras a la plataforma virtual de aprendizaje en ejecución</t>
  </si>
  <si>
    <t>Mejoras a Plataforma Virtual de aprendizaje</t>
  </si>
  <si>
    <t xml:space="preserve">ASCA 2.4.2.1 Análisis de mejoras </t>
  </si>
  <si>
    <t>ASCA 2.4.2.1.1 Conformación de equipo de equipo de trabajo.</t>
  </si>
  <si>
    <t>Alexander Ricourt
Joan Mercedes
Wansy Feliz
Vanessa Byas
Elizabeth Sosa</t>
  </si>
  <si>
    <t>ASCA  2.4.2.1.2 Reuniones de análisis.</t>
  </si>
  <si>
    <t>29 de julio 2022</t>
  </si>
  <si>
    <t>ASCA  2.4.2.1.3 Informe de propuesta de Mejoras a la plataforma virtual.</t>
  </si>
  <si>
    <t>ASCA  2.4.2.1.4 Aprobación por parte de la alta gerencia de la implementación de Mejoras a la plataforma virtual.</t>
  </si>
  <si>
    <t xml:space="preserve">ASCA 2.4.2.2 Implementación de mejoras a la plataforma virtual </t>
  </si>
  <si>
    <t>ASCA 2.4.2.2.1 Levantamiento de datos.</t>
  </si>
  <si>
    <t>14 de octubre 2022</t>
  </si>
  <si>
    <t>ASCA 2.4.2.2.2 Asignación de responsabilidades.</t>
  </si>
  <si>
    <t>Estrategias de Marketing Mix implementadas</t>
  </si>
  <si>
    <t>Cantidad de promociones realizadas</t>
  </si>
  <si>
    <t>100% de las promociones realizadas en canales disponibles</t>
  </si>
  <si>
    <t>Estrategia de Marketing Mix</t>
  </si>
  <si>
    <t xml:space="preserve">ASCA 2.4.3.1 Realizar acciones de promoción de la oferta académica utilizando estrategias innovadoras de contenido, logrando a la vez tener un mayor alcance. </t>
  </si>
  <si>
    <t>ASCA 2.4.3.1.1 Programar contenido mensual con valor para los clientes para difusión a través de los medios digitales.</t>
  </si>
  <si>
    <t xml:space="preserve">ASCA 2.4.3.2 Seleccionar los canales más adecuados para comercializar los productos y servicios de ASCA. </t>
  </si>
  <si>
    <t>ASCA 2.4.3.2.1 Identificar los medios más adecuados para promover la oferta académica de ASCA y publicidad en general, que permita un mayor alcance. (Medios digitales, Eventos Nacionales e Internacionales, Visitas a Colegios y Open House).</t>
  </si>
  <si>
    <t xml:space="preserve">ASCA 2.4.3.3 Creación de formularios de registro para inscripción en línea </t>
  </si>
  <si>
    <t>ASCA 2.4.3.3.1 Elaborar plantilla para el registro en los programas y vinculación con los medios de contacto</t>
  </si>
  <si>
    <t>30 de noviembre</t>
  </si>
  <si>
    <t>Automatización de servicios de Biblioteca</t>
  </si>
  <si>
    <t>Cantidad de módulos para servicios de biblioteca disponibles y en funcionamiento</t>
  </si>
  <si>
    <t>100% de los módulos de servicios de biblioteca en funcionamiento</t>
  </si>
  <si>
    <t>ASCA 2 2.4.4.1.1 Entrega de documentación</t>
  </si>
  <si>
    <t>Dany Luz Valenzuela</t>
  </si>
  <si>
    <t>ASCA 2 2.4.4.1.2 Prueba de módulo</t>
  </si>
  <si>
    <t>ASCA 2 2.4.4.1.3 Implementación</t>
  </si>
  <si>
    <t>05 de agosto 2022</t>
  </si>
  <si>
    <t xml:space="preserve">ASCA  2.4.5 Rediseño Modalidad de impartición de la carrera Técnico Superior en Administración Aeronáutica </t>
  </si>
  <si>
    <t>Rediseño modalidad de impartición Carrera Técnico Superior Administración Aeronáutica</t>
  </si>
  <si>
    <t>Cantidad de horas por asignatura rediseñadas de forma presencial y virtual</t>
  </si>
  <si>
    <t>100% de las asignaturas rediseñadas con cantidad de horas presenciales y virtuales</t>
  </si>
  <si>
    <t>ASCA 2.4.5.1.1 Reunión de trabajo</t>
  </si>
  <si>
    <t>04 de febrero 2022</t>
  </si>
  <si>
    <t>ASCA 2.4.5.1.2 Rediseño de modalidad de impartición de la Carrera</t>
  </si>
  <si>
    <t>04 de marzo 2022</t>
  </si>
  <si>
    <t>11 de marzo 2022</t>
  </si>
  <si>
    <t>06 de mayo 2022</t>
  </si>
  <si>
    <t>ASCA  2.4.6 Evaluación de Oferta Académica de carrera Técnico Superior .</t>
  </si>
  <si>
    <t>Estudio de Factibilidad realizado</t>
  </si>
  <si>
    <t>Estudio de factibilidad disponible</t>
  </si>
  <si>
    <t>Estudio de factibilidad de nueva oferta Académica de carrera Técnico Superior .</t>
  </si>
  <si>
    <t>ASCA 2.4.6.1 Ampliar la Oferta Académica de la carrera Técnico Superior .</t>
  </si>
  <si>
    <t>ASCA 2.4.6.1.1 Realizar el estudio de mercado, como primer insumo para desarrollar la propuesta</t>
  </si>
  <si>
    <t>ASCA  2.4.7 Seguro médico y de riesgo para Estudiantes ASCA</t>
  </si>
  <si>
    <t>Seguro médico y de riesgos para estudiantes ASCA</t>
  </si>
  <si>
    <t>Cantidad de estudiantes con seguro médico gestionado por ASCA</t>
  </si>
  <si>
    <t>100% de los estudiantes solicitantes con seguro médico gestionado por ASCA</t>
  </si>
  <si>
    <t>Acuerdo sobre Seguro de Salud a Estudiantes entre SENASA y el IDAC/ASCA</t>
  </si>
  <si>
    <t>ASCA 2.4.7.1 Acuerdo con SENASA para gestionar un seguro médico y de riesgo para los estudiantes de ASCA.</t>
  </si>
  <si>
    <t xml:space="preserve">ASCA 2.4.7.1.1 Borrador de Acuerdo Inter-Institucional
</t>
  </si>
  <si>
    <t>ASCA 2.4.7.1.2 Firma de Acuerdo Inter-Institucional</t>
  </si>
  <si>
    <t>31 de agosto 2022</t>
  </si>
  <si>
    <t>Procesos ASCA Actualizados</t>
  </si>
  <si>
    <t>Cantidad procesos y procedimientos actualizados</t>
  </si>
  <si>
    <t>100% de los procesos ASCA actualizados</t>
  </si>
  <si>
    <t>Procesos y Documentos actualizados en Plataforma SIAGA</t>
  </si>
  <si>
    <t>ASCA 2.5.1.1 Actualizar los Procesos y Documentos ASCA</t>
  </si>
  <si>
    <t>ASCA 2.5.1.1.1 Actualización de Procesos y Documentos ASCA</t>
  </si>
  <si>
    <t>31 de marzo 2022</t>
  </si>
  <si>
    <t>ASCA 3.1.1 Mantener y actualizar los procesos de certificaciones nacionales e internacionales</t>
  </si>
  <si>
    <t>Cantidad de certificaciones nacionales e internacionales activas y vigentes</t>
  </si>
  <si>
    <t>Acreditaciones nacionales e internacionales</t>
  </si>
  <si>
    <t>ASCA 3.1.1.1.1 Realizar las actividades correspondientes a la autoevaluación de la institución</t>
  </si>
  <si>
    <t>ASCA 3.1.1.2 Mantener acreditación Trainair Plus bajo el nuevo marco regulatorio GAT-OACI</t>
  </si>
  <si>
    <t xml:space="preserve">ASCA 3.1.1.2.1 Realizar las actividades correspondientes para mantener la acreditación </t>
  </si>
  <si>
    <t>31 de octubre 2022</t>
  </si>
  <si>
    <t>ASCA 3.2.1 Diseñar y ofertar programas académicos técnicos aeronáuticos en línea</t>
  </si>
  <si>
    <t>Programas académicos técnicos diseñados online</t>
  </si>
  <si>
    <t>100% de los programas académicos diseñados online disponible para impartición</t>
  </si>
  <si>
    <t>Curso Técnicos Aeronáuticos Online</t>
  </si>
  <si>
    <t xml:space="preserve">ASCA 3.2.1.1 Detectar las necesidades de capacitación del sector aeronáutico </t>
  </si>
  <si>
    <t xml:space="preserve">ASCA  3.2.1.1.1 Conformación de equipos </t>
  </si>
  <si>
    <t xml:space="preserve">Delby Acosta
Rhyna Conde
Vanessa Byas
Elizabeth Sosa
Jocelin Almonte </t>
  </si>
  <si>
    <t xml:space="preserve">ASCA  3.2.1.1.2 Levantamiento de información </t>
  </si>
  <si>
    <t>31 de mayo</t>
  </si>
  <si>
    <t xml:space="preserve">ASCA  3.2.1.1.3 Informe sobre necesidades de capacitación </t>
  </si>
  <si>
    <t xml:space="preserve">ASCA 3.2.1.2 Diseñar cursos técnicos aeronáuticos en línea según las necesidades de capacitación detectadas </t>
  </si>
  <si>
    <t xml:space="preserve">ASCA  3.2.1.2.1 Análisis de factibilidad </t>
  </si>
  <si>
    <t>14 de noviembre 2022</t>
  </si>
  <si>
    <t>ASCA  3.2.1.2.2 Desarrollo de las fases de diseño</t>
  </si>
  <si>
    <t>ASCA  3.2.1.2.3 Verificación de calidad del diseño</t>
  </si>
  <si>
    <t xml:space="preserve">ASCA  3.2.1.2.4 Preparación del curso en el entorno virtual de aprendizaje </t>
  </si>
  <si>
    <t xml:space="preserve">ASCA  3.2.1.2.5 Virtualizar los programas académicos de educación continuada diseñados para satisfacer las necesidades identificadas </t>
  </si>
  <si>
    <t xml:space="preserve">ASCA  3.2.1.2.6  Actualización de la matriz del programa académico </t>
  </si>
  <si>
    <t xml:space="preserve">ASCA  3.2.1.2.7 Validación del programa académico </t>
  </si>
  <si>
    <t>09 de diciembre 2022</t>
  </si>
  <si>
    <t xml:space="preserve">ASCA 3.2.1.3 Ofertar los programas académicos diseñados a partir de las necesidades detectadas </t>
  </si>
  <si>
    <t xml:space="preserve">ASCA  3.2.1.3.1 Implementación de las estrategias del Plan de Mercadeo y RRPP orientadas a la comercialización de programas académicos. </t>
  </si>
  <si>
    <t>ASCA 3.2.2 Implementación de estrategias de segmentación del público objetivo y extensión de oferta de cursos</t>
  </si>
  <si>
    <t>Estrategias de Marketing TTT implementadas</t>
  </si>
  <si>
    <t>Cantidad de comercializaciones realizadas</t>
  </si>
  <si>
    <t>100% de las promociones realizadas y comercializadas</t>
  </si>
  <si>
    <t>Estrategia de Segmentación  del Público y programa TTT</t>
  </si>
  <si>
    <t>ASCA 3.2.2.1 Realizar un Levantamiento de Necesidades de Capacitación de Personal de la Industria Aeronáutica Nacional e Internacional.</t>
  </si>
  <si>
    <t>ASCA 3.2.2.1.1 Elaborar encuesta, aplicarla y analizar los resultados de manera digital y presencial según aplique.</t>
  </si>
  <si>
    <t>17 de diciembre 2021</t>
  </si>
  <si>
    <t xml:space="preserve">Rhyna Conde </t>
  </si>
  <si>
    <t>ASCA 3.2.2.2 Promocionar los Programas Académicos detectados a través del Levantamiento de Necesidades de Capacitación.</t>
  </si>
  <si>
    <t>ASCA 3.2.2.2.1 Diseñar material promocional y publicidad para lograr la venta de los programas.</t>
  </si>
  <si>
    <t>09 de Diciembre 2022</t>
  </si>
  <si>
    <t>9 de Diciembre 2022</t>
  </si>
  <si>
    <t>Becas y Pasantías para estudiantes ASCA</t>
  </si>
  <si>
    <t>Cantidad de estudiantes con Becas y Pasantías gestionadas por ASCA</t>
  </si>
  <si>
    <t>100% de los estudiantes solicitantes con becas y pasantías gestionadas por ASCA</t>
  </si>
  <si>
    <t>Acuerdo sobre Becas para Estudiantes entre por instituciones gubernamentales o privadas</t>
  </si>
  <si>
    <t>ASCA 3.2.3.1 Realizar acuerdo con  para gestionar becas para los futuros estudiantes ASCA.</t>
  </si>
  <si>
    <t>ASCA 3.2.3.1.1 Firma de Acuerdo Inter-Institucional</t>
  </si>
  <si>
    <t>ASCA 3.2.3.2 Realizar acuerdo  con instituciones y organizaciones para gestionar pasantías para los futuros estudiantes ASCA.</t>
  </si>
  <si>
    <t>ASCA  3.2.3.2 Realizar acuerdo con instituciones y organizaciones para gestionar pasantías a estudiantes ASCA</t>
  </si>
  <si>
    <t>30 de noviembre 2021</t>
  </si>
  <si>
    <t xml:space="preserve">ASCA  3.4.1 Diseñar un plan de asistencia para estandarizar métodos de seguimiento de los requerimientos de capacitación recurrente y actualizaciones requeridas por el personal técnico del IDAC. </t>
  </si>
  <si>
    <t>Cantidad de capacitaciones recurrentes incluidas en el plan</t>
  </si>
  <si>
    <t>100% de las capacitaciones recurrentes incluidas en el plan</t>
  </si>
  <si>
    <t>Plan de Seguimiento Capacitación Recurrente</t>
  </si>
  <si>
    <t>ASCA 3.4.1.1 Realizar un levantamiento sobre los métodos de seguimiento de los requerimientos de capacitación recurrente y actualizaciones requeridas por el personal técnico del IDAC</t>
  </si>
  <si>
    <t xml:space="preserve">ASCA 3.4.1.1.1 Reuniones de trabajo </t>
  </si>
  <si>
    <t xml:space="preserve">ASCA 3.4.1.1.2 Tabulación de información </t>
  </si>
  <si>
    <t>08 de abril 2022</t>
  </si>
  <si>
    <t>ASCA 3.4.1.1.3 Análisis de expedientes de capacitación de personal técnico</t>
  </si>
  <si>
    <t>ASCA 3.4.1.2 Realizar un análisis de brechas en el entrenamiento recurrente y de actualización del personal técnico del IDAC</t>
  </si>
  <si>
    <t xml:space="preserve">ASCA 3.4.1.2.1 Reuniones de trabajo </t>
  </si>
  <si>
    <t xml:space="preserve">ASCA 3.4.1.3 Presentar un plan de asistencia para el seguimiento de los requerimientos de capacitación recurrente y de actualización requeridas por el personal </t>
  </si>
  <si>
    <t xml:space="preserve">ASCA 3.4.1.3.1 Redacción plan de asistencia </t>
  </si>
  <si>
    <t>ASCA  3.4.2 Optimización del proceso de diseño de programas académicos mediante el empleo de expertos externos.</t>
  </si>
  <si>
    <t>Propuesta de diseño de programas académicos asesorada por expertos técnicos</t>
  </si>
  <si>
    <t>100% de propuesta de diseño de programas académicos asesorados por expertos técnicos</t>
  </si>
  <si>
    <t>ASCA 3.4.2.1.1 Consultas en instituciones del sector</t>
  </si>
  <si>
    <t>30 de junio de 2022</t>
  </si>
  <si>
    <t>ASCA 3.4.2.1.2 Ponderación y análisis de perfiles de los expertos</t>
  </si>
  <si>
    <t>ASCA 3.4.2.1.3 Generación de listado de expertos disponibles</t>
  </si>
  <si>
    <t xml:space="preserve">ASCA 4.3.1 Diseñar y ofertar  programas académicos orientados a crear consciencia en la industria aeronáutica sobre la protección al medioambiente respecto a los efectos de la aviación. </t>
  </si>
  <si>
    <t>Programas académicos orientados a la protección medioambiental</t>
  </si>
  <si>
    <t>100% de los programas académicos diseñados para la protección medioambiental disponible para impartición</t>
  </si>
  <si>
    <t xml:space="preserve">ASCA 4.3.1.1 Definir los programas académicos apropiados para crear conciencia en la industria aeronáutica sobre la protección del medioambiente </t>
  </si>
  <si>
    <t xml:space="preserve">ASCA 4.3.1.1.1 Obtener los resultados de las necesidades de capacitación MA de la industria </t>
  </si>
  <si>
    <t>Delby Acosta
Rhyna Conde
Vanessa Byas
Elizabeth Sosa</t>
  </si>
  <si>
    <t xml:space="preserve">ASCA 4.3.1.2 Diseñar los programas académicos definidos para crear conciencia en la industria aeronáutica sobre la protección al medioambiente </t>
  </si>
  <si>
    <t xml:space="preserve">ASCA 4.3.1.2.1 Análisis de factibilidad </t>
  </si>
  <si>
    <t>ASCA 4.3.1.2.2 Desarrollo de las fases de diseño</t>
  </si>
  <si>
    <t>ASCA 4.3.1.2.3 Verificación de calidad del diseño</t>
  </si>
  <si>
    <t xml:space="preserve">ASCA 4.3.1.2.4 Preparación del curso en el entorno virtual de aprendizaje </t>
  </si>
  <si>
    <t xml:space="preserve">ASCA 4.3.1.3 Virtualizar los programas académicos definidos para crear conciencia en la industria aeronáutica sobre la protección al medio ambiente </t>
  </si>
  <si>
    <t xml:space="preserve">ASCA 4.3.1.2.5 Actualización de la matriz del programa académico </t>
  </si>
  <si>
    <t xml:space="preserve">ASCA 4.3.1.2.6 Validación del programa académico </t>
  </si>
  <si>
    <t xml:space="preserve">ASCA 4.3.1.3 Ofertar los cursos técnicos aeronáuticos MA </t>
  </si>
  <si>
    <t xml:space="preserve">ASCA 4.3.1.3.1 Implementación de las estrategias del Plan de Mercadeo y RRPP orientadas a la comercialización de programas académicos. </t>
  </si>
  <si>
    <t xml:space="preserve">ASCA 4.3.2 Implementar un programa de actividades orientadas a crear consciencia en la industria aeronáutica sobre la protección al medio ambiente. </t>
  </si>
  <si>
    <t>Programa de actividades de concientización de la protección Ambiental</t>
  </si>
  <si>
    <t>Cantidad de actividades de concientización de la protección Ambiental realizadas</t>
  </si>
  <si>
    <t>100% de actividades de concientización de la protección Ambiental realizadas</t>
  </si>
  <si>
    <t>Programa de actividades de concientización de la Protección Ambiental</t>
  </si>
  <si>
    <t>ASCA 4.3.2.1.1 Difusión de flyers en los medios digitales que concienticen sobre diferentes temas medioambientales y Programación de Actividades Presenciales en fechas claves de concientización ambiental.</t>
  </si>
  <si>
    <t>ASCA 4.3.2.2 Apoyar al IDAC en actividades relacionadas con aportes para la protección al medioambiente.</t>
  </si>
  <si>
    <t>ASCA 4.3.2.2.1 Apoyo al IDAC en iniciativas a favor del medio ambiente.</t>
  </si>
  <si>
    <t>Área: Dirección Administrativa</t>
  </si>
  <si>
    <t>Izzet Sansur</t>
  </si>
  <si>
    <t>Juana Sánchez</t>
  </si>
  <si>
    <t>Nelson Villanueva</t>
  </si>
  <si>
    <t xml:space="preserve">DA 2.12.1 Proyecto 002-2022 Compra de flotilla de vehículos, aproximadamente 15 </t>
  </si>
  <si>
    <t>Adquisición de vehículos</t>
  </si>
  <si>
    <t>Vehículos comprados</t>
  </si>
  <si>
    <t xml:space="preserve">DA 2.12.1.1 Análisis de la necesidad </t>
  </si>
  <si>
    <t>DA 2.12.1.1.1 Conformación de equipo y designación  de responsables</t>
  </si>
  <si>
    <t>29/02/2022</t>
  </si>
  <si>
    <t xml:space="preserve"> - Se dispone del personal con las competencias necesarias.
 - Se cuenta con los recursos económicos requeridos.</t>
  </si>
  <si>
    <t xml:space="preserve">DA 4.1.1.2 Reunión de análisis y levantamiento de Información </t>
  </si>
  <si>
    <t>DA 2.12.1.2 Ejecución de licitación</t>
  </si>
  <si>
    <t>DA 2.12.1.2.1 Certificación de apropiación presupuestaria</t>
  </si>
  <si>
    <t xml:space="preserve">DA 2.12.1.1.3 Constitución y aprobación del pliego de condiciones </t>
  </si>
  <si>
    <t xml:space="preserve">DA 2.12.1.2.3 Propuestas  técnicas y económicas  </t>
  </si>
  <si>
    <t xml:space="preserve">DA 2.12.1.2.4 Acta  de adjudicación   </t>
  </si>
  <si>
    <t>DA 2.12.1.3 Asignaciones de flotilla</t>
  </si>
  <si>
    <t>DA 2.12.1.3.1 Asignación de vehículos adquiridos a las direcciones de áreas que corresponda según necesidades detectadas</t>
  </si>
  <si>
    <t xml:space="preserve">DA 2.12.1 Construcción de oficinas administrativas y almacén en el Norge Botello </t>
  </si>
  <si>
    <t>Construcción de oficinas administrativas y almacén en el Norge Botello</t>
  </si>
  <si>
    <t>DA 2.12.1.1.1 Conformación de equipo y asignación de responsables</t>
  </si>
  <si>
    <t>Francisco Raúl Cuevas</t>
  </si>
  <si>
    <t xml:space="preserve">DA 2.12.1.2  Ejecución de la Readecuación o Construcción de oficinas administrativas y almacén en el Norge Botello  </t>
  </si>
  <si>
    <t>RD$15,000.000.00</t>
  </si>
  <si>
    <t xml:space="preserve">DA 2.12.1.2.1  Pre- Levantamiento de los  trabajos a realizar </t>
  </si>
  <si>
    <t>DA 2.12.1.2.3 Constitución y aprobación del Pliego de Condiciones</t>
  </si>
  <si>
    <t>pendiente a ser movido para el 2023</t>
  </si>
  <si>
    <t xml:space="preserve">DA 2.12.1.2.4 Propuestas Técnicas y Económicas </t>
  </si>
  <si>
    <t xml:space="preserve">DA 2.12.12.5  Acta  de Adjudicación </t>
  </si>
  <si>
    <t>DA 2.12.2  Proyecto 001-2022 de Aires Acondicionados  para la Academia Superior de Ciencias Aeronáutica</t>
  </si>
  <si>
    <t>Adquisición aires acondicionados Academia Superior de Ciencias Aeronáutica</t>
  </si>
  <si>
    <t>Aires acondicionados adquiridos e instalados Academia Superior de Ciencias Aeronáutica</t>
  </si>
  <si>
    <t xml:space="preserve">DA-2.12.2.1 Análisis de la necesidad </t>
  </si>
  <si>
    <t>DA 2.12.2.1.1 Conformación de equipo y designación  de responsables</t>
  </si>
  <si>
    <t>29/02/22</t>
  </si>
  <si>
    <t xml:space="preserve">DA 2.12.2.1.2 Reunión de análisis y levantamiento de Información </t>
  </si>
  <si>
    <t>DA-2.12.2.2 Ejecución de licitación</t>
  </si>
  <si>
    <t>RD$77,000.000.00</t>
  </si>
  <si>
    <t xml:space="preserve">DA-2.12.2.2.2 Constitución y Aprobación del Pliego de Condiciones </t>
  </si>
  <si>
    <t xml:space="preserve">DA-2.12.2.2.3 Propuestas  Técnicas y Económicas  </t>
  </si>
  <si>
    <t xml:space="preserve">DA-2.12.2.2.4 Acta  de Adjudicación </t>
  </si>
  <si>
    <t>DA-2.12.2.3 Implementación</t>
  </si>
  <si>
    <t>DA-2.12.2.3.1
Equipos instalados, programados, probados y puesto en marcha en un 100%</t>
  </si>
  <si>
    <t>Área: Dirección de Comunicación y Relaciones Públicas</t>
  </si>
  <si>
    <t>DCRP 1.2.1 Informar e impulsar de manera interna y externa las acciones llevadas a cabo para fomentar la seguridad operacional que garantizan las operaciones de la institución.</t>
  </si>
  <si>
    <t>Difusión de informaciones</t>
  </si>
  <si>
    <t>IG= Cantidad de información difundida  / Cantidad de información planificadas * 100</t>
  </si>
  <si>
    <t>≥70%</t>
  </si>
  <si>
    <t xml:space="preserve">Publicaciones en pagina web / redes sociales institucionales </t>
  </si>
  <si>
    <t>DCRP 1.2.1.1 Recibir y Captar las informaciones de las acciones que contribuyen al mantenimiento de la seguridad operacional</t>
  </si>
  <si>
    <t>Recursos humanos, tecnológicos y económicos</t>
  </si>
  <si>
    <t>DCRP 1.2.1.1.1 Reunión con las diferentes áreas.</t>
  </si>
  <si>
    <t>DCRP 1.2.1.2 Desarrollo y difusión de contenido</t>
  </si>
  <si>
    <t xml:space="preserve">DCRP 1.2.1.2.1 Producción y/o curación de contenido </t>
  </si>
  <si>
    <t>DCRP 1.2.1.2.2 Difusión de contenido a través de los canales correspondientes</t>
  </si>
  <si>
    <t>DCRP 2.11.1 PRY-DCRP-002-2022 Digitalización de sistema de transmisión de eventos e imágenes institucionales</t>
  </si>
  <si>
    <t>Digitalización del sistema de transmisión de eventos e imágenes institucionales</t>
  </si>
  <si>
    <t xml:space="preserve">Material audiovisual de alta calidad  </t>
  </si>
  <si>
    <t xml:space="preserve">DCRP 2.11.1.1 Identificar las especificaciones técnicas de los equipos </t>
  </si>
  <si>
    <t>US$31,550.00</t>
  </si>
  <si>
    <t>Jorge Gil Cano</t>
  </si>
  <si>
    <t xml:space="preserve">DCRP 2.11.1.2 Identificar suplidores </t>
  </si>
  <si>
    <t xml:space="preserve">DCRP 2.11.1.2.1 Realizar comparativa entre precio/ calidad entre equipos y suplidores </t>
  </si>
  <si>
    <t xml:space="preserve">DCRP 2.11.1.3 Adquisición y entrega de equipos </t>
  </si>
  <si>
    <t xml:space="preserve">DCRP 2.11.1.3.1 Recibir y verificar que los equipos lleguen tal cual los requerimientos solicitados </t>
  </si>
  <si>
    <t xml:space="preserve">DCRP 2.11.1.4 Entrenamiento al personal </t>
  </si>
  <si>
    <t>DCRP 2.10.1 Promover los lineamientos de la imagen corporativa de la institución para que todas sus dependencias se adhieran a estos parámetros, y no figuren como un ente autónomo dentro de la misma institución.  </t>
  </si>
  <si>
    <t xml:space="preserve">Difusiones vía intranet </t>
  </si>
  <si>
    <t>DCRP 2.10.1.1 Refrescamiento manual de identidad institucional.</t>
  </si>
  <si>
    <t>Recursos humanos y tecnológicos</t>
  </si>
  <si>
    <t>Se dispone de personal con la capacidad y habilidades necesarias y de los equipos tecnológicos.</t>
  </si>
  <si>
    <t>DCRP 2.10.1.1.2 Levantamiento de oportunidades de mejora</t>
  </si>
  <si>
    <t>DCRP 2.10.1.1.3 Definición del nuevo manual de identidad institucional</t>
  </si>
  <si>
    <t>DCRP 2.10.1.2 Comunicación de los parámetros establecidos en el  manual de identidad institucional.</t>
  </si>
  <si>
    <t>DCRP 2.10.1.2.1 Desarrollo de comunicaciones para dar a conocer nuevos parámetros establecidos</t>
  </si>
  <si>
    <t>% de actividades realizadas</t>
  </si>
  <si>
    <t>IG= cantidad de actividades realizadas / Cantidad de  actividades programadas * 100</t>
  </si>
  <si>
    <t>DCRP 2.2.1 .1  Realizar levantamiento de fechas y actividades de interés para todos los colaboradores que conforman la institución.</t>
  </si>
  <si>
    <t>DCRP 2.2.1 .1 .1  Designación de equipo</t>
  </si>
  <si>
    <t>Se dispone de personal con la capacidad y habilidades necesarias, sin embargo se requiere adquisición de licencias para programas de diseño y equipos tecnológicos</t>
  </si>
  <si>
    <t>DCRP 2.2.1 .1.2  Desarrollo de calendario de actividades</t>
  </si>
  <si>
    <t>DCRP 2.2.1 .2  Elaboración de plan de acción para la coordinación de actividades identificadas</t>
  </si>
  <si>
    <t>DCRP 2.2.1 .2.1  Establecimiento de ideas conceptuales de actividades</t>
  </si>
  <si>
    <t>DCRP 2.2.1 .3  Realizar actividades de integración</t>
  </si>
  <si>
    <t xml:space="preserve">DCRP 2.2.1 .3.1 Informar y ejecutar las actividades de integración. </t>
  </si>
  <si>
    <t>DCRP 2.2.1 .3.2 Creación de material  audiovisual durante actividades/</t>
  </si>
  <si>
    <t>DCRP 2.11.2 PRY-DCRP-001-2022  Cabina de grabación para voces en off</t>
  </si>
  <si>
    <t>Realización cabina de grabación</t>
  </si>
  <si>
    <t>DCRP 2.11.2.1  Adecuación del área donde estarán los equipos.</t>
  </si>
  <si>
    <t>RD$250,000.00</t>
  </si>
  <si>
    <t>17/2/2022</t>
  </si>
  <si>
    <t>DCRP 2.11.2.2 Identificar las especificaciones técnicas de los equipos.</t>
  </si>
  <si>
    <t>19/2/2022</t>
  </si>
  <si>
    <t>DCRP 2.11.2.3  Identificar suplidores</t>
  </si>
  <si>
    <t>31/3/2022</t>
  </si>
  <si>
    <t>DCRP 2.11.2.4 Adquisición, entrega e instalación de equipos.</t>
  </si>
  <si>
    <t xml:space="preserve">DCRP 2.11.1.4.1  Recibir y verificar que los equipos lleguen tal cual los requerimientos solicitados </t>
  </si>
  <si>
    <t>31/4/20202</t>
  </si>
  <si>
    <t>DCRP 2.11.2.5 Entrenamiento</t>
  </si>
  <si>
    <t>DCRP 2.12.1  Readecuación espacio físico división audiovisual</t>
  </si>
  <si>
    <t>DCRP 2.12.1 .1 Medición del espacio físico</t>
  </si>
  <si>
    <t>RD$350,000.00</t>
  </si>
  <si>
    <t>20/1/2022</t>
  </si>
  <si>
    <t>Priscilla Camarena</t>
  </si>
  <si>
    <t>DCRP 2.12.1.2 Verificar la adecuación del mobiliario solicitado</t>
  </si>
  <si>
    <t>27/3/2022</t>
  </si>
  <si>
    <t>DCRP 2.12.1.3 Identificar suplidores</t>
  </si>
  <si>
    <t xml:space="preserve">DCRP 2.12.1.3.1 Realizar comparativa entre precio/ calidad entre equipos y suplidores </t>
  </si>
  <si>
    <t>DCRP 2.12.1.4 Adquisición, entrega e instalación de equipos</t>
  </si>
  <si>
    <t xml:space="preserve">DCRP 2.12.1.4 .1 Recibir y verificar que los equipos lleguen tal cual los requerimientos solicitados </t>
  </si>
  <si>
    <t>DCRP 2.12.1.5 Asignación de espacios</t>
  </si>
  <si>
    <t xml:space="preserve">DCRP 2.12.1.5.1 Identificación de los colaboradores que estarán siendo reubicados a los nuevos espacios </t>
  </si>
  <si>
    <t>21/6/2022</t>
  </si>
  <si>
    <t>DCRP 2.5.1  Refrescamiento de Manual de Comunicación en Situación de Crisis</t>
  </si>
  <si>
    <t xml:space="preserve">Actualización de Manual de  Crisis institucional  </t>
  </si>
  <si>
    <t>Publicación en el SIAGA de nuevo Manual de Comunicación en Situación de Crisis</t>
  </si>
  <si>
    <t xml:space="preserve">DCRP 2.5.1 .1.1 Seleccionar el equipo encargado de trabajar en la actualización del manual </t>
  </si>
  <si>
    <t xml:space="preserve">Paula Valverde / Paula Inoa / Genesis Pichardo / Raquel Diaz </t>
  </si>
  <si>
    <t>Se dispone de personal con la capacidad y habilidades necesarias</t>
  </si>
  <si>
    <t>DCRP 2.5.1 .1.2  Levantamiento e identificación de las mejoras en el Manual de comunicación en situación de crisis</t>
  </si>
  <si>
    <t>DCRP 2.5.1 .1 .3 Definición del nuevo manual de identidad institucional</t>
  </si>
  <si>
    <t>30/5/2022</t>
  </si>
  <si>
    <t>Área: Dirección de Finanzas</t>
  </si>
  <si>
    <t>Abel Taveras</t>
  </si>
  <si>
    <t>Orlando Sánchez</t>
  </si>
  <si>
    <t>Sistema SIAGA</t>
  </si>
  <si>
    <t>Se dispone del personal con las competencias requeridas y el apoyo de la alta gerencia.</t>
  </si>
  <si>
    <t>Área: Dirección de Fiscalización</t>
  </si>
  <si>
    <t>Resultados</t>
  </si>
  <si>
    <t xml:space="preserve">DFISC 2.2.1 PRY-DFISC-001-2021 Certificación Normas ISO 37001-2016 Anti soborno e ISO 37301 Cumplimiento </t>
  </si>
  <si>
    <t>Norma Certificada</t>
  </si>
  <si>
    <t>Certificados</t>
  </si>
  <si>
    <t>DFISC  2.2.1.1 Implementación de la norma</t>
  </si>
  <si>
    <t xml:space="preserve"> - Contratación organización implementadora.
 -Capacitación del personal
 -Computador, espacio físico, acceso a informaciones requeridas</t>
  </si>
  <si>
    <t>DFISC 2.2.1.1.1 Levantamiento de datos</t>
  </si>
  <si>
    <t>Suletty Crespo</t>
  </si>
  <si>
    <t>Se dispone del personal con las competencias requeridas y del  el espacio físico y los equipos necesarios. Así como los accesos pertinentes para la consulta de información.</t>
  </si>
  <si>
    <t>DFISC  2.2.1.1.2 Asignación de responsabilidades</t>
  </si>
  <si>
    <t>Se dispone del personal con las competencias requeridas</t>
  </si>
  <si>
    <t>DFISC  2.2.1.1.3 Ejecutar cambios en los proceso y/o levantamiento de nuevos procesos</t>
  </si>
  <si>
    <t>DFISC  2.2.1.1.4 Ejecución de Auditoría interna</t>
  </si>
  <si>
    <t xml:space="preserve"> - Se dispone del personal con las competencias requeridas.
 - Se dispone de los fondos y recursos necesarios.</t>
  </si>
  <si>
    <t>DFISC  2.2.1.2 Certificación</t>
  </si>
  <si>
    <t xml:space="preserve"> - Contratación organización certificadora.
 - Logística de traslado y almuerzos auditores externos</t>
  </si>
  <si>
    <t>DFISC  2.2.1.2.1 Ejecución de Auditoría externa</t>
  </si>
  <si>
    <t xml:space="preserve"> - Se dispone de los fondos y recursos necesarios.</t>
  </si>
  <si>
    <t>Área: Dirección de Navegación Aérea (DINA)</t>
  </si>
  <si>
    <t>Claudia Roa</t>
  </si>
  <si>
    <t>Julio César Mejía</t>
  </si>
  <si>
    <t xml:space="preserve">Recursos
</t>
  </si>
  <si>
    <t>Presupuesto</t>
  </si>
  <si>
    <t>1. Garantía de la Seguridad Operacional:
Garantizar la seguridad operacional, mediante la ampliación de las capacidades para la provisión de los servicios de navegación aérea y la vigilancia de la gestión de los riesgos asociados a la aviación, manteniendo el buen desempeño estatal en materia de seguridad operacional.</t>
  </si>
  <si>
    <t xml:space="preserve">Indicadores DINA-ATM-SMS-007 </t>
  </si>
  <si>
    <t>Perdidas de separación  / Cantidad de AIRPROX atribuibles al ATC en el trimestre evaluado</t>
  </si>
  <si>
    <t>Mantener los AIRPROX dentro de los límites establecidos</t>
  </si>
  <si>
    <t>La revisión trimestral por la dirección del sistema SMS</t>
  </si>
  <si>
    <t>DINA 1.4.1.1 Eficientizar las coordinaciones entre dependencias de los Servicios de Tránsito Aéreo.</t>
  </si>
  <si>
    <t>Recursos Humanos calificados; Plataforma tecnológica para inducciones; Tiempo para participar en reuniones e inducciones; Personal Técnico del Departamento  ATM</t>
  </si>
  <si>
    <t>DINA 1.4.1.1.1 Levantamiento constante de las principales causas evidenciadas en los reportes de desviaciones operacionales.</t>
  </si>
  <si>
    <t>Ángel Cuevas 
Alejandro Carrión 
Enmanuel Frías      
José Escalante       
Ramón Páez</t>
  </si>
  <si>
    <t>DINA 1.4.1.1.2 Plan de acción y/o seguimiento de las acciones tomadas referentes a las desviaciones operacionales.</t>
  </si>
  <si>
    <t>DINA 1.4.1.2 Mantener una actualización constante del personal CTA y el sistema TOPSKY.</t>
  </si>
  <si>
    <t>DINA 1.4.1.2.1 Seguimiento al programa recurrente de capacitación TOPSKY.</t>
  </si>
  <si>
    <t>DINA 1.4.1.3 Eficientizar la Supervisión en las diferentes posiciones de control.</t>
  </si>
  <si>
    <t xml:space="preserve">DINA 1.4.1.3.1 Seguimiento al programa de capacitación para Supervisores y Líderes de Grupo. </t>
  </si>
  <si>
    <t>DINA 1.4.1.4 Minimización de Distracción en el puesto de trabajo</t>
  </si>
  <si>
    <t>Emmanuel Frías               José Escalante    
Ramón Páez           
Ángel Cuevas                Alejandro Carrión</t>
  </si>
  <si>
    <t>DINA 1.4.1.5 Creación de programa de retroalimentaciones de eventos al Personal del Departamento ATM.</t>
  </si>
  <si>
    <t>DINA 1.4.1.5.1 Análisis retroalimentaciones de eventos.</t>
  </si>
  <si>
    <t>DINA 1.4.1.5.2 Presentación de retroalimentaciones de eventos al Personal del Departamento ATM.</t>
  </si>
  <si>
    <t>DINA 1.4.1.6 Inclusión de cálculos dinámicos a los indicadores del proceso DINA-ATM-SMS-007.</t>
  </si>
  <si>
    <t>DINA 1.4.1.6.1 Desarrollo de los cálculos dinámicos.</t>
  </si>
  <si>
    <t>DINA 1.4.1.6.2 Integración al proceso de DINA-ATM-SMS-007</t>
  </si>
  <si>
    <t xml:space="preserve">DINA 1.4.2 Fortalecimiento de las actividades de la Unidad ATFM </t>
  </si>
  <si>
    <t>Actividades Unidad ATFM</t>
  </si>
  <si>
    <t>Cantidad de Actividades completadas/ entre la cantidad de actividades a realizar</t>
  </si>
  <si>
    <t>Una mayor efectividad porcentual  estimación de los pronósticos del flujo del Transito Aéreo en la FIR Santo Domingo</t>
  </si>
  <si>
    <t>Ver proceso de aprobación de los manuales</t>
  </si>
  <si>
    <t>DINA 1.4.2.1 Creación del Manual de Procedimientos Unidad ATFM-CDM.</t>
  </si>
  <si>
    <t>Personal, espacio de oficina, hardware y software así como material de oficina.</t>
  </si>
  <si>
    <t>DINA 1.4..2.1.1 Creación del equipo de trabajo para el desarrollo del Manual.</t>
  </si>
  <si>
    <t>George Alfredo Matthew</t>
  </si>
  <si>
    <t xml:space="preserve">
DINA 1.4.2.1.2 Desarrollo y revisión del Manual.</t>
  </si>
  <si>
    <t xml:space="preserve">
DINA 1.4.2.1.3 Proceso de aprobación del manual</t>
  </si>
  <si>
    <t>DINA 1.4.2.2 Creación del Manual de Entrenamiento Unidad ATFM-CDM</t>
  </si>
  <si>
    <t>DINA 1.4.2.2.1 Creación del equipo de trabajo para el desarrollo del Manual.</t>
  </si>
  <si>
    <t>DINA 1.4.2.2.2 Desarrollo y revisión del Manual</t>
  </si>
  <si>
    <t>DINA 1.4.2.2.3 Proceso de aprobación del manual</t>
  </si>
  <si>
    <t>DINA 1.4.2.3 Revisión de la mediciones capacidades de los sectores y aeropuertos</t>
  </si>
  <si>
    <t>Personal, espacio de oficina, hardware y software así como material de oficina, Viáticos, transporte y combustible.</t>
  </si>
  <si>
    <t>DINA 1.4.2.3.1 Creación de cronograma de planificación y ejecución</t>
  </si>
  <si>
    <t>DINA 1.4.2.3.2 Medición de capacidades de los sectores APP Punta Cana,  APP Cibao, APP Las Américas, y los sectores del ACC Santo Domingo. (fase 1)</t>
  </si>
  <si>
    <t>DINA 1.4.2.3.2 Medición de capacidades de los sectores APP Punta Cana,  APP Cibao, APP Las Américas, y los sectores del ACC Santo Domingo. (fase 2)</t>
  </si>
  <si>
    <t>Planificación SMS</t>
  </si>
  <si>
    <t>DINA 1.4.3.1  Desarrollar Objetivos y Metas de Seguridad Operacional</t>
  </si>
  <si>
    <t>Personal, espacio de oficina, hardware y software así como material de oficina</t>
  </si>
  <si>
    <t>DINA 1.4.3.1.1 Revisión de requerimientos RAD-110</t>
  </si>
  <si>
    <t>29 febrero 2022</t>
  </si>
  <si>
    <t>DINA 1.4.3.1.2 Creación de Objetivos de Seguridad Operacional</t>
  </si>
  <si>
    <t>30 abril 2022</t>
  </si>
  <si>
    <t>DINA 1.4.3.1.3 Creación de Metas de Seguridad Operacional</t>
  </si>
  <si>
    <t>30 mayo 2022</t>
  </si>
  <si>
    <t>30 junio 2022</t>
  </si>
  <si>
    <t>DINA 1.6.1 Plan de Mejora:
001-2022 Upgrade Sistemas de Comunicaciones de Emergencia del CCT Norge Botello.</t>
  </si>
  <si>
    <t>Upgrade sistema Com. Emergencias ACC</t>
  </si>
  <si>
    <t>100 % de las actividades a realizar</t>
  </si>
  <si>
    <t xml:space="preserve"> Informes y verificación  de las instalaciones realizadas</t>
  </si>
  <si>
    <t>DINA 1.6.1.1 Adecuación de consolas para instalación del equipamiento</t>
  </si>
  <si>
    <t>Personal técnico de comunicaciones de radio capacitado en los equipos para ser instalados. Personal técnico del área de energía.</t>
  </si>
  <si>
    <t>DINA 1.6.1.1.1 Realizar los Knock out, necesarios para la instalación del touch screen del Sistema (S4)</t>
  </si>
  <si>
    <t xml:space="preserve"> - Se desembolsen los recursos para la capacitación.
 - Se adquiera el equipamiento y herramientas correspondientes.
 - Se asegura el desembolso para el cierre del proyecto
 - Se reubiquen los equipos de comunicaciones en un nuevo cuarto de equipos. </t>
  </si>
  <si>
    <t>DINA 1.6.1.1.2 Instalación de brazos ergonómicos</t>
  </si>
  <si>
    <t>Certificaciones de realización del curso</t>
  </si>
  <si>
    <t>DINA 1.6.1.2 Entrenamiento del personal y pruebas en fábrica (FAT)</t>
  </si>
  <si>
    <t>Personal/viáticos/Boletos aéreos</t>
  </si>
  <si>
    <t>DINA 1.6.1.2.1 Capacitar personal Técnico</t>
  </si>
  <si>
    <t> </t>
  </si>
  <si>
    <t>DINA 1.6.1.2.2  Realizar FAT</t>
  </si>
  <si>
    <t>DINA 1.6.1.3  Instalación y OJT</t>
  </si>
  <si>
    <t xml:space="preserve">Personal técnico de comunicaciones de radio capacitado en los equipos para ser instalados. Personal técnico del área de energía.
</t>
  </si>
  <si>
    <t>DINA 1.6.1.3.1 Alimentación cableado eléctrico</t>
  </si>
  <si>
    <t> Rafael Abreu Díaz</t>
  </si>
  <si>
    <t>DINA 1.6.1.3.2 Verificación del Sistema de Tierra</t>
  </si>
  <si>
    <t xml:space="preserve"> Rafael Abreu Díaz</t>
  </si>
  <si>
    <t>DINA 1.6.1.3.3 Instalación Cableado de red</t>
  </si>
  <si>
    <t>DINA 1.6.1.3.4  Instalación de sistema de alimentación del Batery Charge Power Suply (BCPS)</t>
  </si>
  <si>
    <t>DINA 1.6.1.3.5 Instalación de torre de antenas en techo Norge Botello</t>
  </si>
  <si>
    <t>DINA 1.6.1.3.6  Ruteo de cableado para radio frecuencias</t>
  </si>
  <si>
    <t>DINA 1.6.1.3.7  Instalación de antenas en Torre.</t>
  </si>
  <si>
    <t>DINA 1.6.1.3.8 Instalación de Racks en cuarto de comunicaciones</t>
  </si>
  <si>
    <t>DINA 1.6.1.3.9 Instalación Radios Transivers</t>
  </si>
  <si>
    <t>DINA 1.6.1.3.10 Instalación de arrestor</t>
  </si>
  <si>
    <t>DINA 1.6.1.3.11  Instalación de filtros de Cavidad Sintonizable</t>
  </si>
  <si>
    <t>DINA 1.6.1.3.12  Instalación de cableado de Data desde el cuarto de equipos a la cabina de la torre.</t>
  </si>
  <si>
    <t xml:space="preserve">DINA 1.6.1.3.13  Instalación de Switch de Data  </t>
  </si>
  <si>
    <t>DINA 1.6.1.3.14 Instalación y configuración del S4 en las Posiciones del Centro de Control NB,</t>
  </si>
  <si>
    <t>DINA 1.6.1.3.15 Instalación de Sistema de Monitoreo de S4 y Transcivers</t>
  </si>
  <si>
    <t>Certificación de entrega</t>
  </si>
  <si>
    <t>DINA 1.6.1.4 Puesta en Operación</t>
  </si>
  <si>
    <t>DINA 1.6.1.4.1 Ajustes y Pruebas de lugar, del nuevo sistema de emergencia instalado en el NB.</t>
  </si>
  <si>
    <t>DINA 1.6.1.4.2 Ajustes y Pruebas de lugar, del nuevo sistema de emergencia instalado en el NB.</t>
  </si>
  <si>
    <t>DINA 1.6.1.4.3 Site Acceptance Test</t>
  </si>
  <si>
    <t>DINA 1.6.1.4.4 Puesta en funcionamiento del nuevo sistema de Emergencia</t>
  </si>
  <si>
    <t xml:space="preserve">DINA 1.6.2 Plan de Mejora 002-2022 Upgrade sistema de Comunicaciones MDPP
</t>
  </si>
  <si>
    <t>upgrade sistema  Com. TWR MDPP</t>
  </si>
  <si>
    <t>DINA 1.6.2.1 Reubicación de los equipos de comunicaciones radio y adecuación de consolas para instalación del equipamiento</t>
  </si>
  <si>
    <t>Personal técnico de comunicaciones de radio capacitado en los equipos para ser instalados. Personal técnico del área de energía.
Transporte/viáticos/Combustible</t>
  </si>
  <si>
    <t>DINA 1.6.2.1.1 Acondicionar cuarto de equipos para albergar nuevos componentes de comunicaciones de radio.</t>
  </si>
  <si>
    <t xml:space="preserve"> - Se desembolsen los recursos para la capacitación.
 - Se adquiera el equipamiento y herramientas correspondientes.
 - Se asegura el desembolso para el cierre del proyecto.</t>
  </si>
  <si>
    <t>DINA 1.6.2.1.2 Sustitución de unidades de aires acondicionados.</t>
  </si>
  <si>
    <t>Rafael Abreu Díaz</t>
  </si>
  <si>
    <t>DINA 1.6.2.1.3 Realizar los Knock out, necesarios para la instalación del touch screen del Sistema (S4).</t>
  </si>
  <si>
    <t>DINA 1.6.2.1.4 Colocación de los receptáculos, conectores y Jack en la consola</t>
  </si>
  <si>
    <t>DINA 1.6.2.2 Entrenamiento del personal y pruebas en fábrica (FAT)</t>
  </si>
  <si>
    <t>DINA 1.6.2.2.1 Preparativos, capacitación y Viaje</t>
  </si>
  <si>
    <t>DINA 1.6.2.3 Instalación y OJT</t>
  </si>
  <si>
    <t>DINA 1.6.2.3.1 Instalación de canaletas para cableado 12 pulgadas x 4 pulgadas</t>
  </si>
  <si>
    <t>DINA 1.6.2.3.2 Instalación del Sistema de Tierra de 4 ohmios o menor para proteger los equipos.</t>
  </si>
  <si>
    <t>DINA 1.6.2.3.3 Alimentación cableado eléctrico</t>
  </si>
  <si>
    <t>DINA 1.6.2.3.4 Instalación Cableado de red</t>
  </si>
  <si>
    <t>DINA 1.6.2.3.5  Instalación de sistema de alimentación del Batery Charge Power Suply (BCPS)</t>
  </si>
  <si>
    <t>DINA 1.6.2.3.6 Instalación  de antenas en el techo de la Torre de control.</t>
  </si>
  <si>
    <t>DINA 1.6.2.3.7 Ruteo de cableado para radio frecuencias.</t>
  </si>
  <si>
    <t>DINA 1.6.2.3.8  Instalación de Racks en  el nuevo cuarto de comunicaciones.</t>
  </si>
  <si>
    <t>DINA 1.6.2.3.9 Instalación Radios Transivers en  el nuevo cuarto de comunicaciones.</t>
  </si>
  <si>
    <t>DINA 1.6.2.3.10 Instalación de arrestor</t>
  </si>
  <si>
    <t>DINA 1.6.2.3.11  Instalación de filtros de Cavidad Sintonizable</t>
  </si>
  <si>
    <t>DINA 1.6.2.3.12  Instalación de cableado de Data desde el cuarto de equipos a la cabina de la torre.</t>
  </si>
  <si>
    <t>DINA 1.6.2.3.13   Instalación de Switch de Data</t>
  </si>
  <si>
    <t>DINA 1.6.2.3.14   Instalación y configuración del S4 en las Posiciones de la torre de control.</t>
  </si>
  <si>
    <t>DINA 1.6.2.3.15  Instalación de Sistema de Monitoreo del S4 y Transcivers</t>
  </si>
  <si>
    <t>DINA 1.6.2.4 Puesta en Operación</t>
  </si>
  <si>
    <t>Personal/Material de oficina
Transporte/viáticos/Combustible</t>
  </si>
  <si>
    <t>DINA 1.6.2.4.1 Configuración de los Canales de audio del S4 en el Sistema de grabación Ricoché</t>
  </si>
  <si>
    <t>DINA 1.6.2.4.2 Ajustes y Pruebas de lugar, del nuevo sistema de emergencia instalado en el NB.</t>
  </si>
  <si>
    <t>DINA 1.6.2.4.3 Adquisición de instrumentación .</t>
  </si>
  <si>
    <t>DINA 1.6.2.4.4 Site Acceptance Test</t>
  </si>
  <si>
    <t>DINA 1.6.2.4.5 Puesta en funcionamiento del nuevo sistema de Emergencia</t>
  </si>
  <si>
    <t>DINA 1.6.3 Proyecto 001-2022 Nuevo VOR-DME PNA</t>
  </si>
  <si>
    <t>DINA 1.6.3.1 solicitud</t>
  </si>
  <si>
    <t>Personal y material oficina</t>
  </si>
  <si>
    <t>DINA 1.6.3.1.1 Oficio de requerimiento</t>
  </si>
  <si>
    <t>DINA 1.6.3.1.2 Especificaciones Técnicas</t>
  </si>
  <si>
    <t>DINA 1.6.3.2 Adquisición</t>
  </si>
  <si>
    <t xml:space="preserve">Personal/Material de oficina
</t>
  </si>
  <si>
    <t>DINA 1.6.3.2.1 Licitación</t>
  </si>
  <si>
    <t>DINA 1.6.3.2.2 ADJUDICACION Y CONTRATO</t>
  </si>
  <si>
    <t>DINA 1.6.3.3 Fabricación</t>
  </si>
  <si>
    <t>DINA 1.6.3.3.1 Producción</t>
  </si>
  <si>
    <t>DINA 1.6.3.3.2 Capacitación en fabrica</t>
  </si>
  <si>
    <t>DINA 1.6.3.3.3 Factory Aceptance Test (FAT)</t>
  </si>
  <si>
    <t>DINA 1.6.3.4 Instalación</t>
  </si>
  <si>
    <t>Lo requerido por el fabricante
Viáticos, transporte, combustible
Hardware y Software</t>
  </si>
  <si>
    <t>DINA 1.6.3.4.1 Adecuación del terreno</t>
  </si>
  <si>
    <t>DINA 1.6.3.4.2 Ensamblaje del sistema (D-VOR/DME)</t>
  </si>
  <si>
    <t>DINA 1.6.3.4.3 On the Job Training (OJT) y Site Acceptance Test  (SAT)</t>
  </si>
  <si>
    <t>DINA 1.6.3.5 Puesta en marcha</t>
  </si>
  <si>
    <t>Viáticos, transporte, combustible
hardware y Software.</t>
  </si>
  <si>
    <t>DINA 1.6.3.5.1 Vuelo de certificación (Flight check)</t>
  </si>
  <si>
    <t>DINA 1.6.3.5.2 Publicación en el AIP (2 Ciclos AIRAC)</t>
  </si>
  <si>
    <t xml:space="preserve">DINA 1.6.4 Proyecto 002-2022 Nuevo VOR-DME LRN
</t>
  </si>
  <si>
    <t>DINA 1.6.4.1 Solicitud</t>
  </si>
  <si>
    <t>DINA 1.6.4.1.1 Oficio de requerimiento</t>
  </si>
  <si>
    <t>DINA 1.6.4.1.2 Especificaciones Técnicas</t>
  </si>
  <si>
    <t>DINA 1.6.4.2 Adquisición</t>
  </si>
  <si>
    <t>DINA 1.6.4.2.1 Licitación</t>
  </si>
  <si>
    <t>DINA 1.6.4.2.2 Adjudicación y Contratación</t>
  </si>
  <si>
    <t>DINA 1.6.4.3 Fabricación</t>
  </si>
  <si>
    <t>Personal/viáticos/boletos aéreos</t>
  </si>
  <si>
    <t>DINA 1.6.4.3.1 Producción</t>
  </si>
  <si>
    <t>DINA 1.6.4.3.2 capacitación en fabrica</t>
  </si>
  <si>
    <t>DINA 1.6.4.3.3 Factory Aceptance Test (FAT)</t>
  </si>
  <si>
    <t>DINA 1.6.4.4 Instalación</t>
  </si>
  <si>
    <t>Lo requerido por el fabricante
Viáticos, transporte, combustible
hardware y Software</t>
  </si>
  <si>
    <t>DINA 1.6.4.4.1 adecuación del terreno</t>
  </si>
  <si>
    <t>DINA 1.6.4.4.2 Ensamblaje del sistema (D-VOR/DME)</t>
  </si>
  <si>
    <t>DINA 1.6.4.4.3 On the Job Training (OJT) y Site Aceptance Test (SAT)</t>
  </si>
  <si>
    <t>DINA 1.6.4.5 Puesta en marcha</t>
  </si>
  <si>
    <t>DINA 1.6.4.5.1 Vuelo de certificación (Flight Check)</t>
  </si>
  <si>
    <t>DINA 1.6.4.5.2 Publicación en el AIP (2 ciclos AIRAC)</t>
  </si>
  <si>
    <t>Juan Miguel Diaz R</t>
  </si>
  <si>
    <t>DINA 1.6.5 Proyecto 003-2022 Upgrade Estaciones Meteorológicas</t>
  </si>
  <si>
    <t>DINA 1.6.5.1 Gestión de solicitud</t>
  </si>
  <si>
    <t>DINA 1.6.5.1.1 Oficio de requerimiento</t>
  </si>
  <si>
    <t>DINA 1.6.5.1.2 Especificaciones técnicas y Acta constitutiva</t>
  </si>
  <si>
    <t>Felipe Dilone Marcial Cepeda y Jairo Beltre</t>
  </si>
  <si>
    <t>DINA 1.6.5.2 Gestión de adquisición de los sistemas</t>
  </si>
  <si>
    <t>DINA 1.6.5.2.1 Licitación</t>
  </si>
  <si>
    <t>Rafael Antonio Abreu Diaz</t>
  </si>
  <si>
    <t>DINA 1.6.5.2.2  Adjudicación y contratación</t>
  </si>
  <si>
    <t>DINA 1.6.5.3 Fabricación y transporte</t>
  </si>
  <si>
    <t>DINA  1.6.5.3.1 Producción</t>
  </si>
  <si>
    <t>DINA 1.6.5.3.3 Factory Aceptance Test (FAT)</t>
  </si>
  <si>
    <t>DINA 1.6.5.3.4 Embarque</t>
  </si>
  <si>
    <t>DINA 1.6.5.3.5 Desaduanizacion</t>
  </si>
  <si>
    <t>DINA 1.6.5.4 Instalación</t>
  </si>
  <si>
    <t>DINA 1.6.5.4.1 Adecuación Terreno</t>
  </si>
  <si>
    <t>DINA 1.6.5.4.2 Ensamblaje y prueba en marcha de los equipos</t>
  </si>
  <si>
    <t>…</t>
  </si>
  <si>
    <t>DINA 1.6.5.4.3 On the Job Training (OJT) y Site Aceptance Test (SAT)</t>
  </si>
  <si>
    <t>DINA 1.6.5.5 Puesta en marcha</t>
  </si>
  <si>
    <t>DINA 1.6.5.6.1 Entrenamiento al usuario</t>
  </si>
  <si>
    <t>DINA 1.6.5.6.2 Puesta en operación/Cierre de proyecto</t>
  </si>
  <si>
    <t>Área: Dirección Legal</t>
  </si>
  <si>
    <t>Jasmín Fabré</t>
  </si>
  <si>
    <t>Paula Ríos</t>
  </si>
  <si>
    <t xml:space="preserve">DL 2.1.1. Propiciar estrategias adecuadas para obtener procedimientos administrativos saneados conjuntamente con la Dirección de Recursos Humanos, respecto a los caso de desvinculación. </t>
  </si>
  <si>
    <t>Litigios</t>
  </si>
  <si>
    <t xml:space="preserve">Cantidad de Decisiones Favorables/Cantidad de Decisiones no favorables </t>
  </si>
  <si>
    <t>Informe de Decisiones Contenciosas</t>
  </si>
  <si>
    <t xml:space="preserve">DL 2.1.1.1 Coordinación con personal responsable de RRHH y verificación con el MAP antes de proceder con desvinculaciones. </t>
  </si>
  <si>
    <t>Personal asignado con las competencias necesarias y computador.</t>
  </si>
  <si>
    <t>50,000.00</t>
  </si>
  <si>
    <t>2.1.1.1.1 Asesoría Legal en consonancia con la legislación correspondiente.</t>
  </si>
  <si>
    <t>Diciembre, 2022</t>
  </si>
  <si>
    <t>Laura Blanco</t>
  </si>
  <si>
    <t>Martín Frías, Lorena Acosta</t>
  </si>
  <si>
    <t xml:space="preserve">Se dispone del personal con las competencias requeridas y el espacio físico y los equipos necesarios. </t>
  </si>
  <si>
    <t xml:space="preserve">DL 2.1.2 Alcanzar realizar todos los medios y mecanismos legales disponibles por la ley para lograr obtener mayores procesos judiciales en favor de la institución. </t>
  </si>
  <si>
    <t>Procesos Judiciales</t>
  </si>
  <si>
    <t>% de situaciones que se convierten en procesos judiciales/% de situaciones que se concluye con mediación y/o acuerdos</t>
  </si>
  <si>
    <t xml:space="preserve">Informe de Resolución de Conflicto o Problemática </t>
  </si>
  <si>
    <t xml:space="preserve">DL 2.1.2.1 Análisis o Opinión Legal sobre problemática asignada. </t>
  </si>
  <si>
    <t xml:space="preserve">Personal asignado con las competencias necesarias y computador. Investigación sobre la problemática presentada. </t>
  </si>
  <si>
    <t>2.1.2.1.1 Elaboración de opinión legal en consonancia con la legislación correspondiente.</t>
  </si>
  <si>
    <t>DL 2.1.3 Revisión general del marco normativo de cargos a la aviación (tasas y derecho aeronáutico)</t>
  </si>
  <si>
    <t>Decreto 406</t>
  </si>
  <si>
    <t>Nivel de progreso para culminar.</t>
  </si>
  <si>
    <t>Decreto Actualizado</t>
  </si>
  <si>
    <t>DL 2.1.3.1 Actualización del Decreto 406.</t>
  </si>
  <si>
    <t xml:space="preserve">2.1.3.1.1 Revisión de la normativa internacional. </t>
  </si>
  <si>
    <t>Febrero, 2022</t>
  </si>
  <si>
    <t>Pedro Rodríguez</t>
  </si>
  <si>
    <t>Jesús Veloz</t>
  </si>
  <si>
    <t>2.1.3.1.2 Informes y opiniones legales sobre posible cambios o modificaciones</t>
  </si>
  <si>
    <t>Febrero, 2023</t>
  </si>
  <si>
    <t xml:space="preserve">DL 2.3.1 Lograr procedimientos transparentes de los proceso de compras y contrataciones de bienes y servicios. </t>
  </si>
  <si>
    <t xml:space="preserve">Compras y contrataciones </t>
  </si>
  <si>
    <t xml:space="preserve">Certificaciones favorables de la CGR/Certificaciones No Favorables </t>
  </si>
  <si>
    <t xml:space="preserve">Certificaciones emitidas por la Contraloría </t>
  </si>
  <si>
    <t>Kenia Pérez</t>
  </si>
  <si>
    <t>Pedro Rodríguez, Ana Del Rosario</t>
  </si>
  <si>
    <t xml:space="preserve">DL 2.3.2 Identificación de las necesidades de acuerdos interinstitucionales. </t>
  </si>
  <si>
    <t>Acuerdos Interinstitucionales</t>
  </si>
  <si>
    <t xml:space="preserve">% de acuerdos implementados/acuerdos firmados </t>
  </si>
  <si>
    <t xml:space="preserve">Propuestas de Acuerdos; Acuerdos Aprobados para la Firma; Acuerdos Firmados. </t>
  </si>
  <si>
    <t>DL 2.3.2.1 Completar el Formulario/Cuestionario</t>
  </si>
  <si>
    <t>2.3.2.1.1 Remisión a los interesados de los formularios y reuniones de factibilidad.</t>
  </si>
  <si>
    <t xml:space="preserve">DL 2.3.3 Seguimiento a las responsabilidades y tareas derivadas de los acuerdos anteriormente firmados, </t>
  </si>
  <si>
    <t>% de resultados de impacto generados de los acuerdos/ total de acuerdos firmados.</t>
  </si>
  <si>
    <t>Informes de implementación de las áreas de seguimiento a los acuerdos firmados</t>
  </si>
  <si>
    <t>DL 2.3.3.1 Informes periódicos de las tareas realizadas y resultados obtenidos.</t>
  </si>
  <si>
    <t>2.3.3.1.1 Reuniones con el personal responsable.</t>
  </si>
  <si>
    <t>DL 1.2.1 Elaboración de la Guía de Requisitos Generales del Departamento de Elaboración de Documentos y Certificaciones de la Dirección Legal.</t>
  </si>
  <si>
    <t>Certificaciones</t>
  </si>
  <si>
    <t xml:space="preserve"> Guía de Requisitos Generales del Departamento de Elaboración de Documentos y Certificaciones de la Dirección Legal.</t>
  </si>
  <si>
    <t xml:space="preserve">DL 1.2.1.1 Reuniones de trabajo </t>
  </si>
  <si>
    <t>1.2.1.1.1 Reuniones con el personal responsable.</t>
  </si>
  <si>
    <t>Olga Yasilis Hersame</t>
  </si>
  <si>
    <t>Robert Atahualpa Ramos Gaton, Katia López, Rosalía Reynoso</t>
  </si>
  <si>
    <t>DL 1.2.2 Revisión RAD 20</t>
  </si>
  <si>
    <t>ACTUALIZACIÓN COMPLETA DEL RAD 20</t>
  </si>
  <si>
    <t>Modificación RAD-20</t>
  </si>
  <si>
    <t xml:space="preserve">DL 1.2.2.1 Actualización del instrumento normativo de sanciones administrativas </t>
  </si>
  <si>
    <t>1.2.2.1.1 Revisión completa del RAD-20 y mejoras aplicables.</t>
  </si>
  <si>
    <t xml:space="preserve">Hipólito Encarnación </t>
  </si>
  <si>
    <t>Luz Pérez Volquez, Dania Diaz Filpo, Víctor Crispín, Ruddy Alcántara</t>
  </si>
  <si>
    <t>DL 2.5.1 Actualización de los datos pertinentes a los procesos internos de la Dirección</t>
  </si>
  <si>
    <t>Procesos Internos DL</t>
  </si>
  <si>
    <t>% de procedimiento y manuales técnicos actualizados / cantidad de procesos y manuales no actualizados</t>
  </si>
  <si>
    <t>Cumplimiento indicadores en el SIAGA</t>
  </si>
  <si>
    <t>DL 2.5.1.1 Revisión de los procesos y actualización de las informaciones continuamente.</t>
  </si>
  <si>
    <t xml:space="preserve">2.5.1.1.1 Actualización trimestral de cada dueño de proceso de la Dirección. </t>
  </si>
  <si>
    <t>Jhoan Paulino</t>
  </si>
  <si>
    <t>Juan Veras</t>
  </si>
  <si>
    <t>Cristian Gómez</t>
  </si>
  <si>
    <t xml:space="preserve">Leonor Cocco </t>
  </si>
  <si>
    <t>DNV 1.1.1 Fortalecer la vigilancia de la seguridad operacional</t>
  </si>
  <si>
    <t>Implementación Vigilancia Basada en Riesgo</t>
  </si>
  <si>
    <t>Cantidad etapas por implementar - cantidad de etapas implementadas</t>
  </si>
  <si>
    <t>DNV 1.1.1.1 Implementación del Cronograma  de las etapas faltantes de la Vigilancia Basada en Riesgo</t>
  </si>
  <si>
    <t xml:space="preserve">Horas hombre
Equipos Tecnológicos
Asignación Combustible
Capacitación </t>
  </si>
  <si>
    <t>DNV 1.1.1.1.1 Implementación de las acciones del Departamento de AIR</t>
  </si>
  <si>
    <t xml:space="preserve">Edgar Soto </t>
  </si>
  <si>
    <t>Disponibilidad de los recursos identificados.</t>
  </si>
  <si>
    <t>Pedro Ml. Cabrera Otañez</t>
  </si>
  <si>
    <t>DNV 1.1.1.1.3 Implementación de las acciones del Departamento de OPS</t>
  </si>
  <si>
    <t>Marino Cruz Jaquez</t>
  </si>
  <si>
    <t xml:space="preserve">Edgar Soto 
Pedro Ml. Cabrera
Marino Cruz Jaquez </t>
  </si>
  <si>
    <t>Porcentaje de riesgos gestionados</t>
  </si>
  <si>
    <t xml:space="preserve">Cantidad de riesgos identificados / cantidad de riesgos gestionados </t>
  </si>
  <si>
    <t>Riesgos identificados y Gestionados</t>
  </si>
  <si>
    <t>DNV 1.1.1.2 Gestionar los riesgos vinculados a las operaciones de Aviación general.</t>
  </si>
  <si>
    <t xml:space="preserve">Horas hombre
Equipos Tecnológicos
</t>
  </si>
  <si>
    <t>DNV 1.1.1.2.1 Identificar los riesgos vinculados a la seguridad operacional</t>
  </si>
  <si>
    <t xml:space="preserve">Horas hombre
Equipos Tecnológicos
Asignación Combustible
</t>
  </si>
  <si>
    <t>DNV 1.1.1.2.2 Coordinación con los ministerios de medio ambiente y agricultura, con el impacto del uso de las operaciones de aspersión</t>
  </si>
  <si>
    <t>DNV 1.1.2 Eficientizar la respuesta a posibles accidentes e incidentes.</t>
  </si>
  <si>
    <t>Porcentaje de coordinaciones realizadas</t>
  </si>
  <si>
    <t>Cantidad de Accidentes o incidentes reportados/ cantidad de accidentes o incidentes con respuesta coordinada</t>
  </si>
  <si>
    <t>Protocolo aprobado</t>
  </si>
  <si>
    <t>Horas hombre</t>
  </si>
  <si>
    <t>DNV 1.1.2.1.1 Designación de comisión procedimiento (DNV)</t>
  </si>
  <si>
    <t>DNV 1.1.2.1.2 Establecer mesa de trabajo con la CIAA.</t>
  </si>
  <si>
    <t>DNV 1.1.2.1.3 Actualización del protocolo de coordinación.</t>
  </si>
  <si>
    <t xml:space="preserve">DNV 1.2.1 Reducción continua de los riesgos  de seguridad operacional </t>
  </si>
  <si>
    <t>Porcentaje de requerimientos abastecidos</t>
  </si>
  <si>
    <t>cantidad de requerimientos solicitados/ cantidad de requerimientos entregados</t>
  </si>
  <si>
    <t>Requerimientos solicitados</t>
  </si>
  <si>
    <t>DNV 1.2.1.1.1 Solicitar los requerimientos identificados para instaurar la unidad.</t>
  </si>
  <si>
    <t>Kendra Cabrera</t>
  </si>
  <si>
    <t>Centros designados</t>
  </si>
  <si>
    <t>DNV 1.2.1.2 Designación de Centros de Imágenes para Estudios Clínicos.</t>
  </si>
  <si>
    <t>DNV 1.2.1.2.1 Propuesta Manual 3500</t>
  </si>
  <si>
    <t xml:space="preserve">DNV 1.2.1.2.2 Aprobación manual 3500 </t>
  </si>
  <si>
    <t>DNV 1.2.1.2.3 Designar los Centros</t>
  </si>
  <si>
    <t>DNV 1.2.1.2.4 Incluir en la Orden 6001</t>
  </si>
  <si>
    <t xml:space="preserve">Porcentaje de procesos vinculados </t>
  </si>
  <si>
    <t>cantidad de procesos aprobados/ cantidad de procesos vinculados</t>
  </si>
  <si>
    <t>Procesos vinculados</t>
  </si>
  <si>
    <t>DNV 1.2.1.3 Fomentar el intercambio de información de seguridad operacional. (PM-DNV-001-2021 Automatización de los Procesos y Módulo del Portal Organizaciones)</t>
  </si>
  <si>
    <t>DNV 1.2.1.3.1 Vincular los procesos automatizados al SIAGA.</t>
  </si>
  <si>
    <t>Porcentaje de Autoridades contactadas</t>
  </si>
  <si>
    <t>Cantidad de autoridades de Normas de Vuelo en la Región CAR/SAM / cantidad de autoridades de Normas de Vuelo en la Región CAR/SAM  contactadas</t>
  </si>
  <si>
    <t>Autoridades DNV de otros Estados  Contactadas</t>
  </si>
  <si>
    <t>DNV 1.2.1.4 Establecer comunicación entre direcciones de normas de vuelos DNV o similares de otros Estados, a fin de adoptar mejores practicas.</t>
  </si>
  <si>
    <t xml:space="preserve">Horas hombre
Equipos Tecnológicos
Servicio de Telefonía y Conectividad </t>
  </si>
  <si>
    <t xml:space="preserve">DNV 1.2.1.4.1 Establecer buenas prácticas y canales de comunicación </t>
  </si>
  <si>
    <t xml:space="preserve">Juan Veras </t>
  </si>
  <si>
    <t>DNV 1.2.2 Desarrollar estrategias de colaboración con las partes interesadas clave de la aviación a efectos de mejorar la seguridad operacional en forma coordinada</t>
  </si>
  <si>
    <t xml:space="preserve">Porcentaje de participación en Grupos Regionales </t>
  </si>
  <si>
    <t>Cantidad de Grupos Regionales afines/ cantidad de grupos regionales en los que la DNV tenga presencia</t>
  </si>
  <si>
    <t>Estrategia definida</t>
  </si>
  <si>
    <t>DNV 1.2.2.1 Desarrollar estrategias de colaboración con las partes interesadas clave de la aviación a efectos de mejorar la seguridad operacional en forma coordinada</t>
  </si>
  <si>
    <t>DNV 1.2.2.1.1 Realizar un levantamiento de los grupos de trabajo y los representantes.</t>
  </si>
  <si>
    <t>DNV 1.2.2.1.2 Evaluar la vinculación de los grupos regionales con el cumplimiento de los objetivos estratégicos.</t>
  </si>
  <si>
    <t>DNV 1.2.2.1.3 Seleccionar grupos de mayor impacto a los objetivos estratégicos institucionales.</t>
  </si>
  <si>
    <t>DNV 1.2.2.1.4 Generar estrategias para gestionar el conocimiento obtenido a través de estos grupos.</t>
  </si>
  <si>
    <t xml:space="preserve">Edgar Soto 
Pedro Ml. Cabrera
Marino Cruz Jaquez 
Julio Cesar Camarena </t>
  </si>
  <si>
    <t>DNV 1.3.1Fortalecer la toma de decisiones  basada en la data objetiva</t>
  </si>
  <si>
    <t xml:space="preserve">Base de Datos </t>
  </si>
  <si>
    <t xml:space="preserve">DNV 1.3.1.1 Crear una base de datos que contenga:  fallas de productos y partes de operadores aéreos nacionales e internacionales. </t>
  </si>
  <si>
    <t>DNV 1.3.1.1.1 Crear reportes digitales de defectos y mal funcionamiento a los operadores de aeronaves y productos aeronáuticos</t>
  </si>
  <si>
    <t>Osiris Hidalgo
Pedro Torres</t>
  </si>
  <si>
    <t>DNV 1.5.1 Desarrollar las competencias del personal inspector para la realización de la vigilancia en un entorno de gestión de la seguridad operacional.</t>
  </si>
  <si>
    <t xml:space="preserve">Cantidad  de capacitación requerida  </t>
  </si>
  <si>
    <t>Inspectores capacitados</t>
  </si>
  <si>
    <t>DNV 1.5.1.1 Proveer a los inspectores de la instrucción necesaria para realizar la vigilancia en un entorno de gestión de la seguridad operacional.</t>
  </si>
  <si>
    <t>DNV 1.5.1.1.1 Determinar competencias requeridas</t>
  </si>
  <si>
    <t>Julio Cesar Camarena</t>
  </si>
  <si>
    <t xml:space="preserve">Pastor Arias Sena </t>
  </si>
  <si>
    <t>DNV 1.5.1.1.2 Determinar capacitaciones para proveer las competencias requeridas</t>
  </si>
  <si>
    <t>DNV 2.1.1 Proporcionar a la OACI la fuente principal de información de seguridad operacional completando, presentando y actualizando todos los documentos y registros pertinentes</t>
  </si>
  <si>
    <t>Colaboradores USOAP Identificados</t>
  </si>
  <si>
    <t>DNV 2.1.1.1 Establecer capacidades para la actualización oportuna de las fuentes de información de seguridad operacional.</t>
  </si>
  <si>
    <t>DNV 2.1.1.1.1 Identificar responsables por área para asistir al Coordinador USOAP.</t>
  </si>
  <si>
    <t>DNV 2.1.1.1.2 Desarrollar procesos / procedimientos para la actualización de los Planes de acciones correctivas y diferencias</t>
  </si>
  <si>
    <t xml:space="preserve">Horas hombre
Equipos Tecnológicos
Capacitación </t>
  </si>
  <si>
    <t>TBD</t>
  </si>
  <si>
    <t>DNV 2.1.1.1.3 Entrenamiento de los involucrados.</t>
  </si>
  <si>
    <t>Cantidad de Alianzas y Acuerdos</t>
  </si>
  <si>
    <t xml:space="preserve">Cantidad de instituciones involucradas en las operaciones RPAS/ Cantidad de Alianzas establecidas y Acuerdos Firmados </t>
  </si>
  <si>
    <t>Acuerdos y Alianzas establecidos</t>
  </si>
  <si>
    <t>DNV 2.3.1.1.1 Definir y firmar los acuerdos con las instituciones gubernamentales.</t>
  </si>
  <si>
    <t xml:space="preserve">DNV 2.3.1.1.2 Impartir inducciones a las instituciones gubernamentales  con las que se establecieron las alianzas. </t>
  </si>
  <si>
    <t>Porcentajes de Documentos Técnicos DNV Actualizados</t>
  </si>
  <si>
    <t>Documentos Actualizados</t>
  </si>
  <si>
    <t>DNV 2.6.1.1 Gestionar las emisiones y actualizaciones de los documentos técnicos de la DNV para el 2022</t>
  </si>
  <si>
    <t xml:space="preserve">DNV 2.6.1.1.1 Levantamiento de los documentos técnicos a ser elaborados o actualizados que corresponden a la DNV </t>
  </si>
  <si>
    <t xml:space="preserve">Alexandra Antigua </t>
  </si>
  <si>
    <t>DNV 2.6.1.1.2 Elaborar los borradores de los documentos identificados para emitir o actualizar</t>
  </si>
  <si>
    <t>DNV 2.6.1.1.3 Solicitar la aprobación de los documentos técnicos emitidos o enmendados.</t>
  </si>
  <si>
    <t>DNV 2.6.1.1.4Inducción de los Documentos aprobados por el Director DNV</t>
  </si>
  <si>
    <t>DNV 2.6.1.1.5 Inducción de los Reglamentos enmendados 2021</t>
  </si>
  <si>
    <t>Dirección de Normas de Vuelo</t>
  </si>
  <si>
    <t>Área: Dirección de Reglamentación y Registro  de Aeronaves</t>
  </si>
  <si>
    <t>Annis Agramonte</t>
  </si>
  <si>
    <t>José Aquino</t>
  </si>
  <si>
    <t>DRRA 2.4.1 Mantener actualizada la plataforma SIAGA/SAT en el módulo Registro Nacional de Aeronaves</t>
  </si>
  <si>
    <t>Plataforma SIAGA/TAC actualizada</t>
  </si>
  <si>
    <t>% de Registro Nacional de Aeronaves actualizado</t>
  </si>
  <si>
    <t>SIAGA/SAT</t>
  </si>
  <si>
    <t>DRRA 2.4.1.1 Actualización de todos los expedientes físico y digital del Registro Nacional de Aeronaves</t>
  </si>
  <si>
    <t>DRRA 2.4.1.1.1 Revisión de todos los expedientes de Registro Nacional de Aeronaves</t>
  </si>
  <si>
    <t>Franklin M. Reyes Rossó</t>
  </si>
  <si>
    <t>Annis Agramonte           José M. Aquino                         José Rincón</t>
  </si>
  <si>
    <t xml:space="preserve"> - Se dispone del personal con las competencias requeridas y del  el espacio físico y los equipos necesarios. Así como los accesos pertinentes para la consulta de información.
 - Se cuenta con el espacio físico y los equipos necesarios</t>
  </si>
  <si>
    <t>DRRA 2.4.1.1.3 Solicitar actualización a la DTI.</t>
  </si>
  <si>
    <t xml:space="preserve">DRRA 2.4.1.1.4 Actualización permanente de información.   </t>
  </si>
  <si>
    <t>% de Permiso de Circulación Nacional actualizado</t>
  </si>
  <si>
    <t>% de RPA/Dron automatizado</t>
  </si>
  <si>
    <t xml:space="preserve">DRRA 2.6.1 Actualizar los RAD y los Manuales Técnicos </t>
  </si>
  <si>
    <t>Actualización RAD y Manuales Técnicos</t>
  </si>
  <si>
    <t>% de RAD y manuales técnicos actualizados</t>
  </si>
  <si>
    <t>Página WEB IDAC/SIAGA</t>
  </si>
  <si>
    <t>DRRA 2.6.1.1 Actualizar de RAD y Manuales Técnicos</t>
  </si>
  <si>
    <t>DRRA 2.6.1.1.1  Elaboración  de Propuesta de Desarrollo o Enmienda (PDE) de las áreas Técnicas correspondientes.</t>
  </si>
  <si>
    <t>DRRA 2.6.1.1.2 Revisión de PDE para considerar la pertinencia de la misma.</t>
  </si>
  <si>
    <t>DRRA 2.6.1.1.3 Seguir los procedimientos del RAD 22 y el proceso DRRA-001</t>
  </si>
  <si>
    <t xml:space="preserve">DRRA 2.6.1.1.4 Aprobación por parte de la alta gerencia </t>
  </si>
  <si>
    <t>Área: Dirección de Tecnología de la Información y Comunicación</t>
  </si>
  <si>
    <t>Partes Interesadas (Clientes)</t>
  </si>
  <si>
    <t>DTIC  2.2.8 Obtención de NORTIC A7
Seguridad de las Tecnologías de las Información y Comunicación en el Estado Dominicano</t>
  </si>
  <si>
    <t>Obtención NORTIC A7</t>
  </si>
  <si>
    <t>Certificación obtenida? Si/No</t>
  </si>
  <si>
    <t>Si</t>
  </si>
  <si>
    <t>Certificación NORTIC A7</t>
  </si>
  <si>
    <t>DTIC 2.2.8.1Implementar las buenas practicas indicadas en la NORTIC A7</t>
  </si>
  <si>
    <t>Personal de DSMTIC y DTIC, medio de transporte para el traslado a las diferentes localidades</t>
  </si>
  <si>
    <t>Implementar las buenas practicas indicadas en la NORTIC A7</t>
  </si>
  <si>
    <t>Cumplir con la auditoría de cumplimiento NORTIC A7</t>
  </si>
  <si>
    <t>DTIC 2.9.2 Virtualización de 400 Estaciones de trabajo virtuales</t>
  </si>
  <si>
    <t>Estaciones virtualizadas</t>
  </si>
  <si>
    <t>Cantidad de estaciones virtualizadas / Cantidad de estaciones planificadas a virtualizar * 100</t>
  </si>
  <si>
    <t>Informe de Estaciones virtuales</t>
  </si>
  <si>
    <t xml:space="preserve">DTIC 2.9.2.1 Virtualizar 400 estaciones de trabajo virtuales </t>
  </si>
  <si>
    <t>Personal de DTIC</t>
  </si>
  <si>
    <t>Generar las bases técnicas para licitar 400 estaciones de trabajo virtuales en nube privada IDAC</t>
  </si>
  <si>
    <t>Director DTIC</t>
  </si>
  <si>
    <t>DF
DA
DTIC</t>
  </si>
  <si>
    <t>Recursos Financieros</t>
  </si>
  <si>
    <t>Licitar 400 estaciones de trabajo virtuales en nube privada IDAC</t>
  </si>
  <si>
    <t>DA
DF
DTIC</t>
  </si>
  <si>
    <t>Asignación de Oferente a Licitación</t>
  </si>
  <si>
    <t>Implementar 400 estaciones de trabajo virtuales</t>
  </si>
  <si>
    <t>DSMTIC</t>
  </si>
  <si>
    <t>Implementación de 400 estaciones de trabajo virtuales</t>
  </si>
  <si>
    <t>DTIC 2.2.4 Obtención de NORTIC A6
Desarrollo y Gestión del Software en el Estado Dominicano</t>
  </si>
  <si>
    <t>Obtención NORTIC A6</t>
  </si>
  <si>
    <t>Certificación NORTIC A6</t>
  </si>
  <si>
    <t>DTIC 2.2.4.1 Implementar las buenas practicas indicadas en la NORTIC A6 para lograr la certificación</t>
  </si>
  <si>
    <t>DPDTIC
DTIC</t>
  </si>
  <si>
    <t>Tomar contacto con OPTIC para iniciar proceso de recertificación</t>
  </si>
  <si>
    <t>Cumplir con la auditoría de NORTIC A6</t>
  </si>
  <si>
    <t xml:space="preserve"> Formalizar procesos, procedimientos y normas relativas al Desarrollo Seguro de Software en el Estado dominicano</t>
  </si>
  <si>
    <t>Acordar Auditoria con OPTIC para certificar NORTIC A6</t>
  </si>
  <si>
    <t>DTIC 2.2.8.1 Implementar las buenas practicas indicadas en la NORTIC A7</t>
  </si>
  <si>
    <t>DSMTIC/DTIC</t>
  </si>
  <si>
    <t>Cumplir con la auditoría de NORTIC A7</t>
  </si>
  <si>
    <t>DTIC  2.2.9 Implementación de ISO/IEC 27001:2013
Norma Internacional Gestión de Seguridad de la Información</t>
  </si>
  <si>
    <t>Practicas ISO 27001 implementadas</t>
  </si>
  <si>
    <t>Cantidad de practicas implementadas / Cantidad de practicas indicadas en ISO 27002</t>
  </si>
  <si>
    <t>% cumplimiento</t>
  </si>
  <si>
    <t>Certificación ISO/IEC 27001:2013</t>
  </si>
  <si>
    <t>DTIC 2.2.9.1 Implementar las buenas practicas indicadas en la ISO 27002 para cumplimiento de la ISO 27001</t>
  </si>
  <si>
    <t>DPD
DF
DSMTIC</t>
  </si>
  <si>
    <t>Cumplir con Auditoria Interna ISO 27001</t>
  </si>
  <si>
    <t>DTIC 2.4.1 Levantamiento  de Procesos con enfoque BPM con la notación BMPN</t>
  </si>
  <si>
    <t>Procesos digitalizados</t>
  </si>
  <si>
    <t>Cantidad de procesos digitalizados / Cantidad de procesos programados a digitalizar * 100</t>
  </si>
  <si>
    <t>Informes digitalización de procesos administrativos o técnicos</t>
  </si>
  <si>
    <t>DTIC 2.4.1.1 Utilizando BPM, realizar un levantamiento de los procesos administrativos y técnicos del IDAC que pueden y deben ser Digitalizados</t>
  </si>
  <si>
    <t>Consultores BPMN
DTIC
DF</t>
  </si>
  <si>
    <t>Recursos Financieros para Consultoría</t>
  </si>
  <si>
    <t>2.4.1.1.1 Preparar las bases técnicas de licitación BPMN</t>
  </si>
  <si>
    <t>2.4.1.1.2 Levantar los procesos en notación BPMN de: DA, DF, DNV, DINA, DVSO, DRRNA</t>
  </si>
  <si>
    <t>Procesos levantados en notación BPMN</t>
  </si>
  <si>
    <t>2.4.1.1.3 Entrega de todos los procesos administrativos de la DA, DF, DNV, DINA, DVSO y DRRNA</t>
  </si>
  <si>
    <t>Presentación. Informe, Archivos BPMN, Propuestas de Digitalización</t>
  </si>
  <si>
    <t>DTIC 2.5.2 Movimiento de módulos SIAGA a APP Técnicos</t>
  </si>
  <si>
    <t>Implementación módulo</t>
  </si>
  <si>
    <t>Cantidad de actividades realizadas / Cantidad de actividades planificadas * 100</t>
  </si>
  <si>
    <t>Informe implementación APP</t>
  </si>
  <si>
    <t>DTIC 2.5.2.1 Módulos de SIAGA Técnicos con un estudio BPM</t>
  </si>
  <si>
    <t>Direcciones Misionales y Levantamiento de procesos con notación BPMN</t>
  </si>
  <si>
    <t>2.5.2.1.2  Implementar las APP Misionales y ponerlas en explotación junto con SIAGA</t>
  </si>
  <si>
    <t>DTIC 2.2.2 Evaluación de Riesgos del IDAC</t>
  </si>
  <si>
    <t>Avance de actividades</t>
  </si>
  <si>
    <t>Informe publicación Activos Críticos a directores del IDAC</t>
  </si>
  <si>
    <t>DTIC 2.2.2.1  Determinación de los Activos Críticos del IDAC</t>
  </si>
  <si>
    <t>DTIC/DPD</t>
  </si>
  <si>
    <t>Lista de Asistencia a la Inducción</t>
  </si>
  <si>
    <t>31/02/2022</t>
  </si>
  <si>
    <t>Emil Arias</t>
  </si>
  <si>
    <t>Inventario de Activos Críticos del IDAC</t>
  </si>
  <si>
    <t>2.2.3.1.1 Coordinación con cada Dirección para obtener lista de activos críticos (datos, sistemas, formularios, procesos, software, hardware, personas)</t>
  </si>
  <si>
    <t>Personal DTIC/DPD</t>
  </si>
  <si>
    <t>2.2.3.1.2 Obtención de la Lista de Activos Críticos de cada Dirección</t>
  </si>
  <si>
    <t>2.2.3.1.3 Publicación a todos los directores del Listado de Activos Críticos del IDAC</t>
  </si>
  <si>
    <t>DTIC 2.2.9.1Implementar las buenas practicas indicadas en la ISO 27002 para cumplimiento de la ISO 27001</t>
  </si>
  <si>
    <t>Implementar las buenas practicas indicadas en la ISO 27002 para cumplimiento de la ISO 27001</t>
  </si>
  <si>
    <t xml:space="preserve"> DTIC</t>
  </si>
  <si>
    <t>Área: Dirección de Vigilancia de la Seguridad Operacional (DVSO)</t>
  </si>
  <si>
    <t>Gerson Mena</t>
  </si>
  <si>
    <t>Yocasta Cedeño</t>
  </si>
  <si>
    <t>Danis Gonzales</t>
  </si>
  <si>
    <t>Santiago Castro</t>
  </si>
  <si>
    <t>Francisco Pena</t>
  </si>
  <si>
    <t>Elaborado 22/12/2021</t>
  </si>
  <si>
    <t xml:space="preserve">DVSO 1.1.1. Fortalecer el sistema de datos e informaciones de Seguridad Operacional identificados por la vigilancia SNA-AGA para una más efectiva toma de decisiones. </t>
  </si>
  <si>
    <t>% de creación del sistema</t>
  </si>
  <si>
    <t>No. de requisitos implementados / no. requisitos identificados del sistema</t>
  </si>
  <si>
    <t>Informe de avance</t>
  </si>
  <si>
    <t>DVSO 1.1.1.1. Crear un mecanismo de colección, procesamiento y análisis de datos e informaciones de seguridad operacional desde la vigilancia de los inspectores.</t>
  </si>
  <si>
    <t xml:space="preserve"> - Financieros
-Personal interno.
 - Asignación de equipos tecnológicos.
 - Aprobaciones</t>
  </si>
  <si>
    <t xml:space="preserve">DVSO 1.1.1.1.1. Identificar necesidades de entrenamiento </t>
  </si>
  <si>
    <t>DVSO 1.1.1.1.2. Concienciar a los actores de la importancia del sistema de información</t>
  </si>
  <si>
    <t>DVSO 1.1.1.1.3. Socializar mecanismo con demás actores del sector</t>
  </si>
  <si>
    <t>DVSO 1.1.1.1.4. Implementar mecanismo</t>
  </si>
  <si>
    <t>DVSO 1.3.1. PRY-DVSO-001-2021 Dotación de Equipo de Medición de Coeficiente de Fricción en Pistas para Certificación de los Aeródromos y Vigilancia Continua</t>
  </si>
  <si>
    <t>Procesos de vigilancia mas efectivos</t>
  </si>
  <si>
    <t>Informe de resultados de planes de acción</t>
  </si>
  <si>
    <t xml:space="preserve">DVSO 1.3.1.1. Dotar a la dirección de vigilancia del equipo necesario para la verificación de la calidad de medición de los dispositivos utilizados por los operadores en la verificación de los coeficientes de fricción de pista. </t>
  </si>
  <si>
    <t xml:space="preserve"> -Financieros
-Personal interno.
 -Asignación de equipos tecnológicos.
 - Aprobaciones</t>
  </si>
  <si>
    <t>DVSO 1.3.1.1.1. Solicitar orden de compra</t>
  </si>
  <si>
    <t>Francisco Peña</t>
  </si>
  <si>
    <t>Aris de León
Ernesto de la Cruz
Gerson Mena</t>
  </si>
  <si>
    <t>DVSO 1.3.1.1.2. Aprobar orden de compra</t>
  </si>
  <si>
    <t>DVSO 1.3.1.1.3. Recibir equipo</t>
  </si>
  <si>
    <t>DVSO 1.3.1.1.4. Crear guías sobre el uso del equipo</t>
  </si>
  <si>
    <t>DVSO 1.3.1.1.5. Realizar entrenamiento en el uso del equipo</t>
  </si>
  <si>
    <t>DVSO 1.3.1.1.6. Implementar equipo en el proceso</t>
  </si>
  <si>
    <t>DVSO 1.3.1.1.7. Medir efectividad del uso del equipo</t>
  </si>
  <si>
    <t>Vigilancia de la seguridad operacional  fortalecida</t>
  </si>
  <si>
    <t>Informe de calidad de los reportes de inspección</t>
  </si>
  <si>
    <t xml:space="preserve"> -Financieros
-Personal interno.
 - Asignación de equipos tecnológicos.
 - Aprobaciones</t>
  </si>
  <si>
    <t>Encargados de división</t>
  </si>
  <si>
    <t>Aris de León</t>
  </si>
  <si>
    <t>Gender Castro</t>
  </si>
  <si>
    <t>Comisión formada</t>
  </si>
  <si>
    <t>DVSO 1.4.1. PRY-DVSO-002-2021 Levantamiento eTOD</t>
  </si>
  <si>
    <t>% de Levantamientos realizados</t>
  </si>
  <si>
    <t>Levantamientos realizados / Levantamientos planeados X 100%</t>
  </si>
  <si>
    <t>Informe de avance del proyecto eTOD</t>
  </si>
  <si>
    <t>DVSO 1.4.1.1. Realizar el levantamiento Geodésico de Terreno y Obstáculos en las diferentes áreas A1, A2 y A3 basado en datos electrónicos sobre el terreno y los obstáculos (eTOD).</t>
  </si>
  <si>
    <t>DVSO 1.4.1.1.1. Formación de la comisión del proyecto</t>
  </si>
  <si>
    <t>En22</t>
  </si>
  <si>
    <t>Claudia Roa
AERODOM</t>
  </si>
  <si>
    <t>DVSO 1.4.1.1.2. Revisión de requisitos y especificaciones técnicas</t>
  </si>
  <si>
    <t>DVSO 1.4.1.1.3. Adjudicación del proyecto</t>
  </si>
  <si>
    <t>DVSO 1.4.1.1.4. Levantamiento Área 1</t>
  </si>
  <si>
    <t>DVSO 1.4.1.1.5. Levantamiento Área 2</t>
  </si>
  <si>
    <t>DVSO 1.4.1.1.6. Levantamiento Área 3</t>
  </si>
  <si>
    <t>DVSO 1.4.1.1.7. Entrega de base de datos en formato establecido.</t>
  </si>
  <si>
    <t>DVSO 1.4.1.1.8. Entrenamiento al personal técnico en los formatos.</t>
  </si>
  <si>
    <t>DVSO 2.1.1. Elevar el nivel de cumplimiento normativo del Elemento Critico no.6 (CE6) de Obligaciones de otorgamiento de licencias, certificaciones, autorizaciones y aprobaciones</t>
  </si>
  <si>
    <t>Aumentado el % nivel de cumplimiento normativo del Elemento Critico 6.</t>
  </si>
  <si>
    <t>Informe de resultados auditoria USOAP</t>
  </si>
  <si>
    <t xml:space="preserve"> -Financieros
-Personal interno.
 -Asignación de equipos tecnológicos.
 -Aprobaciones</t>
  </si>
  <si>
    <t>DVSO 2.1.1.1.1. Elaborar el Informe Ejecutivo del Proceso.</t>
  </si>
  <si>
    <t>Dionis Arias</t>
  </si>
  <si>
    <t>Wilma Paulino
Danilo Morban
Inspectores</t>
  </si>
  <si>
    <t>DVSO 2.1.1.1.2. Emitir la Certificación  condicionado a la ejecución del plan de acción.</t>
  </si>
  <si>
    <t>DVSO 2.1.1.2. Certificar el aeropuerto internacional de la Romana (MDLR) para finales del 2021.</t>
  </si>
  <si>
    <t>DVSO 2.1.1.2.1. Elaborar el Informe Ejecutivo del Proceso.</t>
  </si>
  <si>
    <t>DVSO 2.1.1.2.2. Emitir la Certificación  condicionado a la ejecución del plan de acción.</t>
  </si>
  <si>
    <t>DVSO 2.4.1. Aumentar el nivel de satisfacción de los clientes solicitantes de servicios de aprobación de antenas aumentando la eficiencia del proceso.</t>
  </si>
  <si>
    <t>% nivel de satisfacción del cliente</t>
  </si>
  <si>
    <t>Aumentado el nivel de satisfacción del cliente  solicitante de servicios de aprobación de antenas</t>
  </si>
  <si>
    <t>Evaluación de satisfacción del cliente</t>
  </si>
  <si>
    <t>DVSO 2.4.1.1. Mejorar la automatización de los procesos de requerimientos de instalación de antenas.</t>
  </si>
  <si>
    <t>DVSO 2.4.1.1.1. Presentar propuesta.</t>
  </si>
  <si>
    <t>Wilma Paulino
Pamela Espaillat
Gerson Mena</t>
  </si>
  <si>
    <t>DVSO 2.4.1.1.2. Aprobar propuesta.</t>
  </si>
  <si>
    <t>DVSO 2.4.1.1.2. Desarrollar modulo automatizado.</t>
  </si>
  <si>
    <t>DVSO 2.4.1.1.3. Validar modulo desarrollado.</t>
  </si>
  <si>
    <t>DVSO 2.4.1.1.5. Lanzar modulo automatizado.</t>
  </si>
  <si>
    <t>DVSO 2.4.1.1.6. Implementar modulo automatizado.</t>
  </si>
  <si>
    <t>% de documentación actualizada</t>
  </si>
  <si>
    <t>Cantidad de documentos actualizados / total de documentación requiere actualización</t>
  </si>
  <si>
    <t>Aumentado el % de documentación actualizada</t>
  </si>
  <si>
    <t>DVSO 2.6.1.1.1. Solicitud de requerimiento de espacio al director DVSO.</t>
  </si>
  <si>
    <t>Yocasta Cedeño
Gerson Mena</t>
  </si>
  <si>
    <t>DVSO 2.6.1.1.3. Revisar los perfiles necesarios de la estructura y adecuar en caso de necesario.</t>
  </si>
  <si>
    <t>DVSO 2.6.1.1.4. Presentar Propuesta al director DVSO.</t>
  </si>
  <si>
    <t>DVSO 2.6.1.1.5. Solicitar a RRHH el personal con el perfil revisado.</t>
  </si>
  <si>
    <t>DVSO 2.6.1.1.6. Recibir e inducir el personal.</t>
  </si>
  <si>
    <t>DVSO 2.6.1.1.7. Realizar evaluación de seguimiento y efectividad.</t>
  </si>
  <si>
    <t>DVSO 2.6.1.2.1. Realizar solicitud de los hardware necesarios.</t>
  </si>
  <si>
    <t>DVSO 2.6.1.2.2. Realizar solicitud de los software necesarios.</t>
  </si>
  <si>
    <t>DVSO 2.6.1.2.3. Recibir los equipos solicitados.</t>
  </si>
  <si>
    <t>DVSO 2.6.1.2.4. Recibir Software solicitados.</t>
  </si>
  <si>
    <t>Aprobado Por:</t>
  </si>
  <si>
    <t>Área: Dirección De Desarrollo Sustentable</t>
  </si>
  <si>
    <t>Evangelista Ramos</t>
  </si>
  <si>
    <t>Total de equipos utilizados/total de equipos inventariados *100</t>
  </si>
  <si>
    <t>Inventario de equipos/Reporte de Uso de equipos</t>
  </si>
  <si>
    <t>DDS, DVSO, Miembros del DRWG</t>
  </si>
  <si>
    <t>Wilma Paulino</t>
  </si>
  <si>
    <t>Proyectos Ambientales</t>
  </si>
  <si>
    <t>% de empresas que han implementado el RAD 121 y el 135</t>
  </si>
  <si>
    <t>total de empresa certificadas dentro del 121 y 135/ cantidad de empresas que cumplen con lo establecido en el 121 y 135</t>
  </si>
  <si>
    <t>Informe compartido por el Punto de Contacto DNV</t>
  </si>
  <si>
    <t xml:space="preserve">Fomento para combustibles alternativos para aviación </t>
  </si>
  <si>
    <t>DDS-4.1.4.1.Promover la producción local y el uso sostenible de los biocombustibles, en particular en el sector del transporte.</t>
  </si>
  <si>
    <t>DDS, Miembros Del DRWG</t>
  </si>
  <si>
    <t>Firma de acuerdos</t>
  </si>
  <si>
    <t>Determinar mediante procedimientos la generación de CO2 resultantes del PBN/ATFM, Operaciones más eficientes.</t>
  </si>
  <si>
    <t>Procesos Internos</t>
  </si>
  <si>
    <t>4. Protección al Medio Ambiente:
Contribuir a la reducción de los impactos ambientales derivados de la actividad aeronáutica para la adecuada adaptación al cambio climático y desarrollo sustentable.</t>
  </si>
  <si>
    <t>4.5 Objetivo específico: Elevar a un 100% la cultura de protección medioambiental en la institución al 2024.</t>
  </si>
  <si>
    <t>Cumplimiento de los objetivos por localidades aprobados</t>
  </si>
  <si>
    <t>MG 2019-MG 2024/MG 2019*100</t>
  </si>
  <si>
    <t>Matriz Material Gastable</t>
  </si>
  <si>
    <t>CV 2019- CV 2024/ CV2019*100</t>
  </si>
  <si>
    <t>Matriz de Productos Para La  Realización De Compras Verde</t>
  </si>
  <si>
    <t>Promedio de Consumo del 2019 Vs. Promedio del Consumo del 2024</t>
  </si>
  <si>
    <t>Propuesta aprobadas Vs. Propuestas ejecutadas</t>
  </si>
  <si>
    <t>100% de las propuesta ejecutadas</t>
  </si>
  <si>
    <t>Personal, computador, espacio físico.</t>
  </si>
  <si>
    <t>Ventana desplegable en el primer trimestre del ano.</t>
  </si>
  <si>
    <t>Innovación y aprendizaje</t>
  </si>
  <si>
    <t>Lista de Participantes</t>
  </si>
  <si>
    <t>DDS, ASCA, RRHH</t>
  </si>
  <si>
    <t>ASCA, CNCCMDL, MARENA, DDS</t>
  </si>
  <si>
    <t xml:space="preserve">Cantidad de participantes </t>
  </si>
  <si>
    <t>Personal DDS y ASCA</t>
  </si>
  <si>
    <t>Director General</t>
  </si>
  <si>
    <t>DDS  y ASCA</t>
  </si>
  <si>
    <t xml:space="preserve">DDS-4.3.1.2.4.Ejecucion del Curso </t>
  </si>
  <si>
    <t>DDS-4.3.1.3.2.logistica de vuelo, hospedaje, etc.</t>
  </si>
  <si>
    <t>DDS-4.3.1.3.4.Ejucion del Seminario.</t>
  </si>
  <si>
    <t>Medidas ejecutadas-medidas recomendadas</t>
  </si>
  <si>
    <t>Personal, computador, espacio físico, Internet.</t>
  </si>
  <si>
    <t>Enmienda al RAD 21</t>
  </si>
  <si>
    <t>Enmienda al RAD 20</t>
  </si>
  <si>
    <t>Porcentaje del personal inducido</t>
  </si>
  <si>
    <t>Total de Persona en los aeropuertos AERODOM/Total de persona Inducidas*100</t>
  </si>
  <si>
    <t xml:space="preserve">100 Personas </t>
  </si>
  <si>
    <t>La no continuidad del Pacto Verde AERODOM-IDAC</t>
  </si>
  <si>
    <t>Lista de Participantes/Fotos</t>
  </si>
  <si>
    <t>Refrigerios</t>
  </si>
  <si>
    <t>DINA 1.4.1 Programa Reducción de los AIRPROX atribuibles al ATC</t>
  </si>
  <si>
    <t>La Inclusión de los cálculos dinámicos a los indicadores del proceso de DINA-ATM-SMS-007.</t>
  </si>
  <si>
    <t>Se completa el proceso de aprobación de los manuales.</t>
  </si>
  <si>
    <t>90% del personal comprenda los objetivos y metas de seguridad</t>
  </si>
  <si>
    <t>Deben completarse la Inducción y la encuesta.</t>
  </si>
  <si>
    <t>Nuevo VOR/DME PNA</t>
  </si>
  <si>
    <t>Informe de Vuelo de verificación satisfactorio y enmienda correspondiente a la publicación de información aeronáutica</t>
  </si>
  <si>
    <t xml:space="preserve"> -  Se desembolsen los recursos para la capacitación.
 - Se adquiera el equipamiento y herramientas correspondientes.
 - Se asegura el desembolso para el cierre del proyecto.</t>
  </si>
  <si>
    <t>Nuevo VOR/DME LRN</t>
  </si>
  <si>
    <t>Se desembolsen los recursos para la capacitación.
 - Se adquiera el equipamiento y herramientas correspondientes.
 - Se asegura el desembolso para el cierre del proyecto.</t>
  </si>
  <si>
    <t>Upgrade Estaciones MET</t>
  </si>
  <si>
    <t>Juan Ramon Cabrera y Rafael A. Abreu D.</t>
  </si>
  <si>
    <t>DDS 4.1.1.1.1 Inventario de equipos los equipos de GPU y PCA por Aeropuerto y proveedor de servicio en tierra de los aeropuertos.</t>
  </si>
  <si>
    <t>DDS 4.1.2.1 Determinar el porcentaje de autoproducción basada en energías renovables fotovoltaicas</t>
  </si>
  <si>
    <t>DDS 4.1.2.2 Incentivar mecanismo para P+L</t>
  </si>
  <si>
    <t>DDS 4.1.2.1.1 Proveer infraestructura para los vehículos que utilizan combustible o energía que generan bajas emisiones, incluso ofreciendo puestos de recarga.</t>
  </si>
  <si>
    <t>DDS 4.1.3.1.1 Identificar cuáles de los operadores aéreos, han modificado los manuales y cuales han presentados un plan de acción y que han presentado; mediante la solicitud a los POI y PMI</t>
  </si>
  <si>
    <t xml:space="preserve">DDS 4.1.3.1.2 Creación de un procedimiento o descripción de tareas, como el objetivo tener escrito el cumplimiento de la empresa. </t>
  </si>
  <si>
    <t>DDS 4.1.5.1.1 Determinar Cuáles son las rutas mejoradas más eficientes y directas.</t>
  </si>
  <si>
    <t>DDS 4.1.5.1.2 Proporcionar un muestreo de procedimiento que se utiliza en el espacio aéreo dominicano.</t>
  </si>
  <si>
    <t xml:space="preserve">DDS 4.1.5.1.3 Determinar/Calcular el posible impacto que genera los procedimientos de navegación. </t>
  </si>
  <si>
    <t>DDS 4.1.5.1.4 Utilización de Software de procedimiento terminales por instrumento. Para determinar las Llegadas estandarizada, Salida y llegada deceso continuo</t>
  </si>
  <si>
    <t>DDS 4.5.1.1.1 Establecer Metas de consumo por Localidad</t>
  </si>
  <si>
    <t>DDS 4.1.1. Determinar el uso actual de las unidades de potencia auxiliar (APUs) en los aeropuertos internacionales.</t>
  </si>
  <si>
    <t>DDS 4.1.3. Adoptar las mejores prácticas en operaciones recomendadas por OACI para reducir el consumo de combustible y las emisiones de CO2.</t>
  </si>
  <si>
    <t>DDS 4.1.5. Determinar mediante procedimientos la generación de CO2 resultantes del PBN/ATFM, Operaciones más eficientes.</t>
  </si>
  <si>
    <t>DDS 4.3.2  Programa de Actividades con Sector</t>
  </si>
  <si>
    <t>DDS 4.5.1.2.Optimizar el consumo de material gastable mediante los procedimientos internos.</t>
  </si>
  <si>
    <t>DDS 4.5.1.4.Control de Consumo de Agua en el SIAGA mediante la vigilancia del consumo</t>
  </si>
  <si>
    <t>DDS 4.5.1.1.4 Charla Sobre el Uso Eficiente de la Energía a todo el personal.</t>
  </si>
  <si>
    <t>DDS 4.5.1.1.7 Fomentar el uso racional y el consumo responsable de los combustibles.</t>
  </si>
  <si>
    <t>DDS 4.5.1.2.2 Subir la matriz de consumo de MG a los documentos al Historial de respaldos digitales transversales por parte de los representantes.</t>
  </si>
  <si>
    <t>DDS 4.5.1.2.5 Crear y comunicar boletines sobre Que es el Reciclaje y Como el IDAC Recicla.</t>
  </si>
  <si>
    <t>DDS 4.5.1.2.6 Elaborar matriz de residuos en el SIAGA</t>
  </si>
  <si>
    <t xml:space="preserve">DDS 4.5.1.3.1 Charla de Sensibilización sobre compras verdes. </t>
  </si>
  <si>
    <t>DDS 4.5.1.4.1 Establecer Metas de Consumo de Agua por Localidad</t>
  </si>
  <si>
    <t>DDS 4.5.1.4.2 Realizar una vigilancia mensual sobre el consumo de agua en la localidad en base a la meta planteada.</t>
  </si>
  <si>
    <t>DDS 4.5.1.5 Sensibilización sobre uso eficiente y racional del agua y mejores practicas de consumo.</t>
  </si>
  <si>
    <t>DDS 4.4.1.1.1 Identificar las medidas aplicables bajo el esquema CORSIA</t>
  </si>
  <si>
    <t>DDS 4.5.1.8 Lista de Verificación de los Aspectos ambientales para los procesos y productos del IDAC en el Modulo de Supervisores MA/SST.</t>
  </si>
  <si>
    <t>DDS 4.4.2.1.Propuesta de Enmienda RAD 21</t>
  </si>
  <si>
    <t>DDS 4.4.2.2 Propuesta de Enmienda RAD 20</t>
  </si>
  <si>
    <t>DDS 4.5.3.1 Inducir sobre reciclaje al personal del IDAC en los aeropuertos AERODOM</t>
  </si>
  <si>
    <t>DDS 4.3.2.1. Caminata 5K</t>
  </si>
  <si>
    <t>DDS 4.3.2.1.2  Hacer las coordinaciones con el INTRANT, el ayuntamiento del DN, entre otros.</t>
  </si>
  <si>
    <t>DDS 4.3.2.2. Dia sin carro o movilidad Sostenible</t>
  </si>
  <si>
    <t>DDS 4.3.2.2.2 Hacer las coordinaciones con el INTRANT, el ayuntamiento del DN, Equipo de Ciclismo del IDAC, entre otros.</t>
  </si>
  <si>
    <t>Espacio Físico Readecuado</t>
  </si>
  <si>
    <t>María Amelia Reyes</t>
  </si>
  <si>
    <t>Milvio Pérez</t>
  </si>
  <si>
    <t>León González</t>
  </si>
  <si>
    <t>Enmi Torres</t>
  </si>
  <si>
    <t>Orquídea Abad</t>
  </si>
  <si>
    <t>Gerónimo Vargas</t>
  </si>
  <si>
    <t>Jocelin Almonte</t>
  </si>
  <si>
    <t xml:space="preserve">ASCA  1.2.1 Realizar alianzas académicas estratégicas orientadas a mejorar el desempeño de la Seguridad Operacional entre las partes interesadas y el Estado </t>
  </si>
  <si>
    <t>Cantidad de alianzas académicas concretadas y puestas en ejecución</t>
  </si>
  <si>
    <t>100% de las alianzas académicas concretadas en ejecución</t>
  </si>
  <si>
    <t>Horas Hombre
Recursos Tecnológicos
Recursos Económicos</t>
  </si>
  <si>
    <t>ASCA 1.2.1.1.1  Realizar reuniones interinstitucionales.</t>
  </si>
  <si>
    <t>ASCA 1.2.1.1.4 Lanzamiento de acuerdo interinstitucional</t>
  </si>
  <si>
    <t>ASCA 1.2.2 Participar en Foros Académicos Internacionales o Nacionales</t>
  </si>
  <si>
    <t>Participación en eventos académicos</t>
  </si>
  <si>
    <t>ASCA 1.2.2.1 Participación en foros internacionales y nacionales de vinculación con la industria aeronáutica para el desarrollo y la capacitación en seguridad operacional.</t>
  </si>
  <si>
    <t>Cantidad de programas académicos diseñados para inspectores</t>
  </si>
  <si>
    <t>Programas académicos para inspectores basados en Gestión de Riesgos</t>
  </si>
  <si>
    <t xml:space="preserve">ASCA 1.5.1.1 Detectar las necesidades de capacitación específicas vinculadas a la  creación de competencia en los inspectores para la toma de decisiones basadas en riesgo. </t>
  </si>
  <si>
    <t>María Amelia Reyes
Delby Acosta
Rhyna Conde
Vanessa Byas
Elizabeth Sosa</t>
  </si>
  <si>
    <t>ASCA 2.4.2.2.3 Ejecutar Implementación Mejoras a la plataforma virtual.</t>
  </si>
  <si>
    <t>ASCA 2.4.3 Implementación de Estrategias de Marketing Mix (Productos y Servicios, Precio, Promoción, Canal de Distribución).(2021-2024)</t>
  </si>
  <si>
    <t>Genesis Pichardo
María Amelia Reyes
Vanessa Byas
Elizabeth Sosa</t>
  </si>
  <si>
    <t>ASCA  2.4.4 Implementación de los servicios de biblioteca automatizados.</t>
  </si>
  <si>
    <t xml:space="preserve">Modulo de servicios biblioteca operativo </t>
  </si>
  <si>
    <t xml:space="preserve">ASCA 2.4.4.1 Habilitación de los servicios de biblioteca de forma virtual. </t>
  </si>
  <si>
    <t>María Amelia Reyes
Jocelin Almonte
Delby Acosta
Elizabeth Sosa</t>
  </si>
  <si>
    <t xml:space="preserve">Nueva Modalidad de impartición de la  Carrera Técnico Superior en Administración Aeronáutica </t>
  </si>
  <si>
    <t>ASCA 2.4.5.1 Cambiar modalidad de la carrera Técnico Superior en Administración Aeronáutica a semipresencial.</t>
  </si>
  <si>
    <t>María Amelia Reyes
Enmi Torres
Marisela Orozco
Cesarina Vilomar
Elizabeth Sosa</t>
  </si>
  <si>
    <t xml:space="preserve">ASCA 2.4.5.1.3 Sometimiento ante MESCyT de nueva versión Semi-Presencial de Carrera Técnico Superior en Administración de Ciencias Aeronáutica </t>
  </si>
  <si>
    <t>ASCA 2.4.5.1.4 Aprobación del MESCyT de nueva versión Semi-Presencial de Carrera Técnico Superior en Administración de Ciencias Aeronáutica</t>
  </si>
  <si>
    <t>Estudio Factibilidad nueva oferta Académica Carrera Técnico Superior</t>
  </si>
  <si>
    <t>María Amelia Reyes
Milvio Pérez
Enmi Torres
Marisela Orozco
Cesarina Vilomar
Vanessa Byas
Elizabeth Sosa</t>
  </si>
  <si>
    <t>ASCA 2.4.7.1.3 Lanzamiento de acuerdo interinstitucional</t>
  </si>
  <si>
    <t>ASCA 2.5.1 Reingeniería de Procesos de Calidad ASCA</t>
  </si>
  <si>
    <t>Horas Hombre
Recursos Tecnológicos</t>
  </si>
  <si>
    <t>Certificaciones Nacionales e Internacionales activas y vigentes</t>
  </si>
  <si>
    <t>100% de las certificaciones nacionales e internacionales vigentes</t>
  </si>
  <si>
    <t>ASCA 3.1.1.1 Mantener la acreditación como IES por parte del MESCyT a través de la Evaluación Quinquenal</t>
  </si>
  <si>
    <t xml:space="preserve">Ramon Emilio Abreu
Julio Lewis
León González
Vanessa Byas
Elizabeth Sosa </t>
  </si>
  <si>
    <t>Cantidad de programas académicos diseñados online</t>
  </si>
  <si>
    <t>María Amelia Reyes
Milvio Pérez
Enmi Torres
Marisela Orozco
Cesarina Vilomar
Genesis Pichardo
Vanessa Byas
Elizabeth Sosa
Jocelin Almonte</t>
  </si>
  <si>
    <t>ASCA 3.2.2.3 Comercialización de los Programas Académicos apoyados en el sector turístico (programa TTT)</t>
  </si>
  <si>
    <t>ASCA 3.2.2.3.1 Realizar las Alianzas con empresas de sector turismo para potencializar oportunidades de negocio que sean rentables.</t>
  </si>
  <si>
    <t>ASCA 3.2.2.3.2 Diseñar material promocional y publicidad para lograr la venta de los programas en conjunto con el sector turístico.</t>
  </si>
  <si>
    <t>ASCA 3.2.2.3.3 Ofertar programas académicos TTT</t>
  </si>
  <si>
    <t xml:space="preserve">ASCA 3.2.3 Otorgamiento de Becas y Pasantías. </t>
  </si>
  <si>
    <t>María Amelia Reyes
Milvio Pérez
Enmi Torres
Marisela Orozco
Cesarina Vilomar
Genesis Pichardo
Vanessa Byas
Elizabeth Sosa</t>
  </si>
  <si>
    <t xml:space="preserve">
ASCA  3.2.3.1.2 Lanzamiento de acuerdo interinstitucional</t>
  </si>
  <si>
    <t>Acuerdo sobre Pasantía a estudiantes ASCA en el sector aeronáutico</t>
  </si>
  <si>
    <t>Plan de Seguimiento Capacitación Recurrentes</t>
  </si>
  <si>
    <t xml:space="preserve">ASCA 3.4.1.2.2 Informes sobre brechas de entrenamiento </t>
  </si>
  <si>
    <t>Cantidad de programas académicos sugeridos por expertos técnicos</t>
  </si>
  <si>
    <t>Propuesta diseño de programas académicos con asesoría de expertos técnico</t>
  </si>
  <si>
    <t>ASCA 3.4.2.1 Actualización de disponibilidad Expertos Técnicos</t>
  </si>
  <si>
    <t>Cantidad de programas académicos diseñados para la protección medioambiental</t>
  </si>
  <si>
    <t>Oferta de Programas académicos de Protección Ambiental para la Industria Aeronáutica</t>
  </si>
  <si>
    <t>ASCA 4.3.2.1 Desarrollar acciones a través del Programa de Responsabilidad Social ASCA VERDE que aporten a la protección del medio ambiente.</t>
  </si>
  <si>
    <t xml:space="preserve">María Amelia Reyes
Milvio Pérez
Genesis Pichardo
Vanessa Byas
Elizabeth Sosa </t>
  </si>
  <si>
    <t>Mario Almánzar</t>
  </si>
  <si>
    <t xml:space="preserve"> - Personal asignado con las competencias necesarias.
 - Salón de reuniones.
 - Equipos tecnológicos
 - Aprobaciones</t>
  </si>
  <si>
    <t>Oficinas administrativas y almacén construidos  en el Norge Botello</t>
  </si>
  <si>
    <t xml:space="preserve">DA 2.12.1.2.2 Verificación y Disponibilidad de fondos </t>
  </si>
  <si>
    <t xml:space="preserve">DA 2.12.1.3  Certificación de Entrega </t>
  </si>
  <si>
    <t xml:space="preserve">DA 2.12.1.3.1 Certificación de Entrega </t>
  </si>
  <si>
    <t xml:space="preserve">DA-2.12.2.2.1 Certificación de Apropiación Presupuestaria </t>
  </si>
  <si>
    <t>Paula Inoa / Genesis Pichardo / Rosanny Zapata / Ana Gálvez / Francis Mesa / Jorge Gil Cano / Ezequiel Feliz / José Núñez / Francisco González/ Emmanuel Meléndez / Francisco Manzueta / Francis Arias / Alberto Feliz/ Antonia Tejada / Raquel Díaz / Dahiana Sánchez</t>
  </si>
  <si>
    <t>Se dispone de personal con la capacidad y habilidades necesarias, así como los equipos tecnológicos, sin embargo se requiere de recursos económicos a determinar.</t>
  </si>
  <si>
    <t>DCRP 2.11.1.1 Determinar las especificaciones técnicas que deben tener los equipos que como dirección nos ayuden a cumplir con los objetivos de la DCRP</t>
  </si>
  <si>
    <t xml:space="preserve">Jovany Dosier / José Gregorio Núñez / Francis Arias / Alberto Feliz </t>
  </si>
  <si>
    <t xml:space="preserve">Se dispone de personal con la capacidad y habilidades necesarias, sin embargo se requiere la adquisición de equipos tecnológicos. </t>
  </si>
  <si>
    <t xml:space="preserve">DCRP 2.11.1.4.1 Determinar que personal necesita entrenamiento para utilizar cada equipo y la persona que realizará el entrenamiento </t>
  </si>
  <si>
    <t>DCRP 2.11.1.4.2 Ejecución de los entrenamientos correspondientes</t>
  </si>
  <si>
    <t xml:space="preserve">Actualización de manual de imagen corporativa </t>
  </si>
  <si>
    <t>DCRP 2.10.1.1.1 Designación de comité para auditoría del manual de identidad institucional actual.</t>
  </si>
  <si>
    <t xml:space="preserve">Raquel Díaz / Paula Inoa / Genesis Pichardo / Ana Gálvez / Paula Valverde / Jorge Gil Cano/ Emmanuel Meléndez / Francisco Manzueta/ Dahiana Sánchez </t>
  </si>
  <si>
    <t xml:space="preserve">DCRP 2.2.1  Establecer estrategias para la integración y relación  interdepartamentales con la finalidad de promover un ambiente laboral favorable. </t>
  </si>
  <si>
    <t xml:space="preserve">Calendario de actividades
/Material audiovisual </t>
  </si>
  <si>
    <t xml:space="preserve">Paula Inoa / Ana Gálvez / Genesis Pichardo / José Núñez / Alberto Feliz / Francis Arias / Ezequiel Feliz / Emmanuel Meléndez / Francisco Manzueta </t>
  </si>
  <si>
    <t xml:space="preserve">Cabina física y productos presentados </t>
  </si>
  <si>
    <t xml:space="preserve">DCRP 2.11.1.5.1  Determinar que personal necesita entrenamiento para utilizar cada equipo y la persona que realizará el entrenamiento </t>
  </si>
  <si>
    <t>DCRP 2.11.1.5.2 Ejecución de los entrenamientos correspondientes</t>
  </si>
  <si>
    <t xml:space="preserve">Remodelación espacio físico </t>
  </si>
  <si>
    <t>Espacio físico de audiovisuales remodelado</t>
  </si>
  <si>
    <t>Recursos Humanos y Económicos</t>
  </si>
  <si>
    <t xml:space="preserve">Se dispone de personal con la capacidad y habilidades necesarias, sin embargo se requiere la adquisición de mobiliarios nuevos para el espacio físico </t>
  </si>
  <si>
    <t xml:space="preserve">DCRP 2.5.1 .1  Revisión de versión actual de manual de manejo de crisis institucional e identificación de mejoras.  </t>
  </si>
  <si>
    <t xml:space="preserve">DF 2.5.1 Implementación de sistemas computarizados (Contabilidad, Presupuesto y Activo Fijo SIAGA) </t>
  </si>
  <si>
    <t>Adición de los modulo a los procesos de SIAGA</t>
  </si>
  <si>
    <t>cantidad de procesos SIAGA + Nuevos Módulos</t>
  </si>
  <si>
    <t>Eficiencia en la información financiera a través de las reporterias</t>
  </si>
  <si>
    <t>DF 2.5.1.1  Implementación de los Sistemas de Contabilidad General por Centro de Costos ,  de Planificación y Ejecución Presupuestaria con centro de Costos  y  de Caja y Bancos, todos con SIAGA</t>
  </si>
  <si>
    <t xml:space="preserve"> - Logística de reunión, salón, personal interno, equipos audiovisuales
 - Personal asignado con las competencias necesarias</t>
  </si>
  <si>
    <t>DF 2.5.1.1.1 Recibir de los implementadores de SIAGA los módulos de Contabilidad, Presupuesto y Tesorería (Caja y Banco), para las pruebas necesarias para su puesta en marcha</t>
  </si>
  <si>
    <t>Wellington Sánchez, Belida Frías, Apacia Marte, Orlando Sánchez, Ramona Vargas, Cinthia Benzan, Sofia Romero, Orquídea Batista, Miguel Ángel Rodríguez
Raúl Muñoz</t>
  </si>
  <si>
    <t>DF 2.5.1.1.2 Poner en ejecución las mejoras al sistema SIAGA con los módulos de contabilidad, presupuesto y tesorería caja y bancos en el mes de junio 2022</t>
  </si>
  <si>
    <t>Suletty Crespo / Enna Amaro / Máximo Brenes / Wellington Sánchez / Joan Burgos / Annis Agramontes / Winston Genao / Aldo Mieses / Elizabeth Sosa / Francisco Vargas / Víctor Núñez / Consultores Externos</t>
  </si>
  <si>
    <t>Eduardo Manuel Tejada Echavarría</t>
  </si>
  <si>
    <t>Carlos Vargas
Elvis Sánchez
José Báez P.
Rafael Urbáez</t>
  </si>
  <si>
    <t>Carlos E. Sánchez
Carlos M. Vargas
Gilberto G. Fajardo
José Báez Placido</t>
  </si>
  <si>
    <t>DINA 1.4.3 Planificación de la Gestión de la Seguridad Operacional</t>
  </si>
  <si>
    <t>Cantidad de Actividades realizadas / entre Cantidades de actividades programadas</t>
  </si>
  <si>
    <t>Inducción y encuesta</t>
  </si>
  <si>
    <t>Augusto Pérez Cuevas</t>
  </si>
  <si>
    <t>DINA 1.4.3.1.4 Difusión de objetivos y metas de seguridad operacional</t>
  </si>
  <si>
    <t>Elvis Antonio Collado Alcántara</t>
  </si>
  <si>
    <t>Félix José peralta, 
Geurys Reyes</t>
  </si>
  <si>
    <t>Fernando Cassó Rodríguez</t>
  </si>
  <si>
    <t>Félix José peralta, 
José Dolores Ada</t>
  </si>
  <si>
    <t>Cantidad de Actividades realizadas / entre Cantidad de actividades programadas</t>
  </si>
  <si>
    <t>Elvis Antonio Collado Alcántara en coordinación con Dir. Administrativa.</t>
  </si>
  <si>
    <t>Félix José peralta, José Dolores Ada</t>
  </si>
  <si>
    <t>Cantidad de Actividades realizadas / entre Cantidad de actividades programadas * 100</t>
  </si>
  <si>
    <t>Oscar Alberto Ureña Núñez</t>
  </si>
  <si>
    <t>Ygnacio Vidal Martínez,  
Alex Trinidad, 
Francisco Esker Gil</t>
  </si>
  <si>
    <t>José Antonio Pérez Pérez</t>
  </si>
  <si>
    <t>Verificación in sito, Certificación OJT y Prueba de Aceptación en Sitio (SAT)</t>
  </si>
  <si>
    <t xml:space="preserve">DL 2.3.1.1Cumplimientos con los lineamientos de la Controlaría, la Ley Núm. 340-06 y su Reglamento de Aplicación Decreto 543-12. </t>
  </si>
  <si>
    <t xml:space="preserve">2.3.1.1.1 Cumplimiento de los requisitos establecidos en la plataforma de contratos de la Contraloría General de la República. </t>
  </si>
  <si>
    <t>Patricia Henríquez</t>
  </si>
  <si>
    <t>Carta Gantt</t>
  </si>
  <si>
    <t xml:space="preserve">DNV 1.1.1.1.2 Implementación de las acciones del Departamento de DLA </t>
  </si>
  <si>
    <t>DNV 1.1.1.1.4 Implementar uso de tecnología en la vigilancia (Hand held)</t>
  </si>
  <si>
    <t>Rafael Radhamés Reyes Mota</t>
  </si>
  <si>
    <t>DNV 1.1.2.1 Asegurar la coordinación en la respuesta a accidentes e incidentes.</t>
  </si>
  <si>
    <t>DNV 1.2.1.1 Instaurar la Unidad para Evaluación de la Salud Mental del personal aeronáutico. Instaurar comisión especializada para evaluación de casos especiales (Cardiólogo, Psiquiatra.</t>
  </si>
  <si>
    <t>Horas hombre 
Equipos Tecnológicos
Infraestructura
Mobiliario
Recursos Humanos</t>
  </si>
  <si>
    <t xml:space="preserve">Porcentaje de Centros de Imágenes Designados </t>
  </si>
  <si>
    <t>Cantidad de Centros de imágenes calificados/ cantidad de centros designados</t>
  </si>
  <si>
    <t xml:space="preserve">Patricia Henríquez </t>
  </si>
  <si>
    <t>Cantidad de Capacitación necesaria por competencias</t>
  </si>
  <si>
    <t>DNV 2.1.1.1.4 Identificar prospectos para formación de auditores USOAP</t>
  </si>
  <si>
    <t>DNV 2.3.1 Gestionar la colaboración en la vigilancia de las operaciones de los RPAS, potencializando los recursos del Estado.</t>
  </si>
  <si>
    <t>DNV 2.3.1.1 Establecer las alianzas estratégicas con otras instituciones gubernamentales con el tema de los RPA (pilotaje de aeronave a distancia).</t>
  </si>
  <si>
    <t xml:space="preserve">Rafael Radhamés Reyes Mota
Pastor Arias Sena </t>
  </si>
  <si>
    <t xml:space="preserve">DNV 2.6.1 Proveer al personal aeronáutico  y la industria los documentos técnicos actualizados, acorde a los requisitos internacionales.  </t>
  </si>
  <si>
    <t xml:space="preserve">Cantidad de Documentos Técnicos de la DNV desactualizados /  Cantidad de Documentos Técnicos de la DNV Actualizados </t>
  </si>
  <si>
    <t xml:space="preserve"> - Personal asignado con las competencias necesarias
 - Espacio físico, desktops
 - Comunicación de aprobación</t>
  </si>
  <si>
    <t>Benjamín Gautreau</t>
  </si>
  <si>
    <t>Sub-Director General y Directores de Áreas</t>
  </si>
  <si>
    <t>Paola Martínez</t>
  </si>
  <si>
    <t>Inducción a todas las áreas sobre como identificar los Activos Críticos</t>
  </si>
  <si>
    <t>Dorian Martínez</t>
  </si>
  <si>
    <t xml:space="preserve"> Fortalecido el Sistema de datos e informaciones de Seguridad Operacional</t>
  </si>
  <si>
    <t>Aris de León
Renie Figueroa
Nedy Martínez</t>
  </si>
  <si>
    <t>Se cuenta con el apoyo del director DVSO  del Director Administrativo y del director DTIC para el logro de esta iniciativa</t>
  </si>
  <si>
    <t>DVSO 1.1.1.1.5. Validar mecanismo y ajustar</t>
  </si>
  <si>
    <t>% cumplimiento de planes de acción</t>
  </si>
  <si>
    <t>% de planes de acción aceptados/ total de planes de acción solicitados</t>
  </si>
  <si>
    <t>Se cuenta con el apoyo de la dirección de vigilancia de la seguridad operacional, y la dirección administrativa para el logro de esta iniciativa</t>
  </si>
  <si>
    <t>Eficacia de los reportes de inspección</t>
  </si>
  <si>
    <t>Cantidad de errores detectados en los reportes/ cantidad de reportes de inspección X100%</t>
  </si>
  <si>
    <t>Se cuenta con el apoyo del Director de vigilancia de la seguridad operacional, Recursos Humanos y los encargados de departamentos y divisiones para el logro de los objetivos de esta iniciativa.</t>
  </si>
  <si>
    <t>Encargados de Dptos. y divisiones</t>
  </si>
  <si>
    <t>Aumentada la calidad de los datos e informaciones de superficies, terrenos y obstáculos</t>
  </si>
  <si>
    <t>Se cuenta con el apoyo de las direcciones de Vigilancia de la Seguridad Operacional,  Navegación Aérea, administrativa y Financiera para el logro de los objetivos de este proyecto.</t>
  </si>
  <si>
    <t>% nivel de cumplimiento normativo del Elemento Crítico 6.</t>
  </si>
  <si>
    <t>Extraída desde Resultados evaluación USOAP</t>
  </si>
  <si>
    <t>DVSO 2.1.1.1. Certificar el aeropuerto internacional Gregorio Luperón de puerto plata (MDPP) para finales del 2021.</t>
  </si>
  <si>
    <t>Se cuenta con el compromiso del concesionario del aeropuerto y con el apoyo de la autoridad de aviación civil</t>
  </si>
  <si>
    <t>Extraída desde resultados de la evaluación de satisfacción del cliente</t>
  </si>
  <si>
    <t>Rubén González</t>
  </si>
  <si>
    <t>DVSO 2.4.1.1.4. Crear guías e instructivos necesarios para los usuarios y operadores.</t>
  </si>
  <si>
    <t xml:space="preserve">DVSO 2.6.1. Mantener de manera eficiente y oportuna la reglamentación y documentos técnicos actualizados, bajo la dependencia de la DVSO, para dar garantía a la seguridad operacional y responder de manera eficaz a los requerimientos de USOAP o cualquier otra auditoria internacional. </t>
  </si>
  <si>
    <t>Informe de actualización de documentos técnicos</t>
  </si>
  <si>
    <t>DVSO 2.6.1.1. Dotar de la infraestructura y el capital humano necesario para la realización de las funciones de actualización de reglamentos bajo la responsabilidad de la DVSO según RAD22.</t>
  </si>
  <si>
    <t>Se cuenta con el apoyo de la dirección de vigilancia de la seguridad operacional, dirección administrativa, dirección de recursos humanos.</t>
  </si>
  <si>
    <t>DVSO 2.6.1.1.2. Recibir las instalaciones o espacio físico solicitado.</t>
  </si>
  <si>
    <t>DVSO 2.6.1.2. Dotar de tecnología (Hardware, Software) para la actualización de reglamentos y documentos técnicos.</t>
  </si>
  <si>
    <t>Se cuenta con el apoyo del director DVSO,  del Director Administrativo y del director DTIC para el logro de estas actividades</t>
  </si>
  <si>
    <t>DVSO 2.6.1.2.5. Validar tecnología recibida.</t>
  </si>
  <si>
    <t>DVSO 2.6.1.2.6. Implementar tecnología.</t>
  </si>
  <si>
    <t>DVSO 2.6.1.2.7. Medición de la efectividad de la tecnología implementada.</t>
  </si>
  <si>
    <t>Miguel Mejía</t>
  </si>
  <si>
    <t>Gregory Núñez</t>
  </si>
  <si>
    <t>Geldy Núñez</t>
  </si>
  <si>
    <t>Luis Ant. Ramírez</t>
  </si>
  <si>
    <t xml:space="preserve">Judit S. De León S. </t>
  </si>
  <si>
    <t>% de utilización de equipos Generador de potencia en Tierra (GPU y PCA).</t>
  </si>
  <si>
    <t>DDS 4.1.1.1 Monitoreo y verificación periódico el nivel de utilización de los equipos de GPU y PCA en los aeropuertos internacionales.</t>
  </si>
  <si>
    <t>personal, computador, Cámara fotográfica espacio físico. Personal, computador, Cámara fotográfica espacio físico.</t>
  </si>
  <si>
    <t>Que el proveedor de aeropuerto entregue la información</t>
  </si>
  <si>
    <t>DDS 4.1.1.1.2 Monitoreo y verificación periódico el nivel de utilización de los equipos de GPU y PCA en los aeropuertos internacionales.</t>
  </si>
  <si>
    <t>DDS 4.1.1.1.3 Documentar de manera oportuna el intercambio de información periódica y cuantificar la mitigación de emisiones.</t>
  </si>
  <si>
    <t>DDS 4.1.1.1.4 Solicitar a los Operadores aéreos el uso de los APUs en la operaciones aéreas nacionales e internacionales y cuantificar la cantidad de emisiones.</t>
  </si>
  <si>
    <t>Luis A. Mejía</t>
  </si>
  <si>
    <t>DDS 4.1.2. Determinar el % de emisiones mitigadas por la implementación de los parque fotovoltaicos en los aeropuertos internacionales.</t>
  </si>
  <si>
    <t>% de generación de energía mediante fuentes alternativas (parque fotovoltaico).</t>
  </si>
  <si>
    <t>Total de % de generacional de energía proveniente del parque fotovoltaico/ total de aeropuertos.</t>
  </si>
  <si>
    <t>Informe de % de Producción</t>
  </si>
  <si>
    <t>DDS 4.1.2.1.1 Realizar visitas y tener reuniones en los aeropuertos para determinar barreras en las implementación de las estrategias.</t>
  </si>
  <si>
    <t xml:space="preserve">DDS 4.1.2.1.1 Solicitar información Mediante la DVSO las medidas de mitigación de emisiones y el calculo de las emisiones por semestre (EN1V). </t>
  </si>
  <si>
    <t>DDS 4.1.3.1 Adoptar mejores practicas para reducir el consumo de combustible</t>
  </si>
  <si>
    <t>Computadoras, espacio físico, personal, impresoras</t>
  </si>
  <si>
    <t>Rogelio Tejeda</t>
  </si>
  <si>
    <t>DDS 4.1.4. Enmienda de la declaración de Punta Cana/ Desarrollo de Biocombustible</t>
  </si>
  <si>
    <t>Acuerdo Modificado y Firmado.</t>
  </si>
  <si>
    <t xml:space="preserve">Declaración Actualizada </t>
  </si>
  <si>
    <t>DDS 4.1.4.1.1 Realizar reuniones con las entidades gubernamentales responsable de la creación de políticas relacionadas con el tema.</t>
  </si>
  <si>
    <t xml:space="preserve">Judit De León </t>
  </si>
  <si>
    <t>DDS 4.1.4.1.2 Establecer acuerdos y mesa de trabajo para el desarrollo e impulso de estas políticas</t>
  </si>
  <si>
    <t xml:space="preserve">DDS 4.1.4.2.Desarrollar acuerdos de cooperación, innovación e investigación para el intercambio de experiencia y asistencia con otros estados, organizaciones o grupos de interés relacionado al desarrollo de bio-combustible. </t>
  </si>
  <si>
    <t>DDS 4.1.4.2.1  Participación de foros de biocombustible con la intención de atraer especialista sobre SAF para el desarrollo de bio combustible para la aviación en RD.</t>
  </si>
  <si>
    <t>en caso de que se requiera un acuerdo de cooperación</t>
  </si>
  <si>
    <t xml:space="preserve">Calculo de las emisiones de CO2 mediante estimación </t>
  </si>
  <si>
    <t xml:space="preserve">Documento que certifique la información </t>
  </si>
  <si>
    <t>DDS 4.1.5.1 Medidas Operacionales y de Navegación Aérea</t>
  </si>
  <si>
    <t>Julio Cesar Mejía</t>
  </si>
  <si>
    <t xml:space="preserve">DDS 4.5.1 Gestión Efectiva del Sistema de Gestión Ambiental </t>
  </si>
  <si>
    <t>Optimización y uso eficiente de la Energía en las localidades certificadas</t>
  </si>
  <si>
    <t>(Consumo de energía del 2021 - Consumo de Energía del 2024)/ Consumo de energía del 2021 * 100</t>
  </si>
  <si>
    <t>Control de consumo en el SIAGA</t>
  </si>
  <si>
    <t>DDS 4.5.1.1                     Optimizar el consumo de energía en las localidades certificadas.</t>
  </si>
  <si>
    <t>Personal, computador, Cámara fotográfica espacio físico. Personal, computador, Cámara fotográfica espacio físico.</t>
  </si>
  <si>
    <t>Ramon Acosta, Johanna Rijo, Carlos Vásquez; Dahiana Sánchez mediante proceso de difusión, Dpto. de Capacitación y Desarrollo.</t>
  </si>
  <si>
    <t>Deterioro de los equipos eléctricos, evento ambientales y apagones externos</t>
  </si>
  <si>
    <t>DDS 4.5.1.1.2.Realizar una vigilancia mensual sobre el consumo de Energía en la localidad en base a la meta planteada.</t>
  </si>
  <si>
    <t>DDS-4.5.1.1.3.realizar inspecciones semestrales para validar conformidad sobre le control de consumo de energía.</t>
  </si>
  <si>
    <t>DDS 4.5.1.1.5 Realizar un Oficio a la firma del Director General que se establezca una temperatura de 21 a 23 C para los acondicionadores de aire en los espacios de oficinas y aulas. Ya que este representa el 70% del consumo de las instalaciones de la organización.</t>
  </si>
  <si>
    <t>DDS 4.5.1.1.6 Designar un Vigilante energético en las localidades y direcciones de áreas, para el fomento del uso eficiente de la energía y cumplimiento de la política.</t>
  </si>
  <si>
    <t xml:space="preserve">Fomentar la practica de las 4Rs en las localidades de la Certificación </t>
  </si>
  <si>
    <t>Reducción de un 1% Material Gastable en comparación con el 2019</t>
  </si>
  <si>
    <t xml:space="preserve">DDS 4.5.1.2.1 Establecer Metas de consumo por dirección </t>
  </si>
  <si>
    <t>Implementación de proyectos de reducción de material, falta de proveedores</t>
  </si>
  <si>
    <t>DDS 4.5.1.2.3 Verificar que en la revisión por la dirección se confirme el consumo de MG</t>
  </si>
  <si>
    <t>DDS 4.5.1.2.4 Ejecutar inspección en los puntos verdes, centros de acopio y especio de oficina.</t>
  </si>
  <si>
    <t>Elevar 1% el consumo de Compras Verdes en Comparación al 2019</t>
  </si>
  <si>
    <t>DDS 4.5.1.3.Ejecuion de la Guía para la realización de las compras verdes</t>
  </si>
  <si>
    <t xml:space="preserve">DDS 4.5.1.3.2 Realizar monitoreo de Compras verdes a través de la matriz de compras verdes. </t>
  </si>
  <si>
    <t>DDS 4.5.1.3.3 Verificar mediante inspección, tomando como muestra una fotos de los productos en espacio de oficinas, almacenes.</t>
  </si>
  <si>
    <t xml:space="preserve">DDS 4.5.1.3.4 Validar mediante auditoria el % de cumplimiento del la Guía de compras verdes. </t>
  </si>
  <si>
    <t>Optimizaciones consumo de agua en las localidades certificadas</t>
  </si>
  <si>
    <t>Personal, computador, Cámara fotográfica espacio físico.</t>
  </si>
  <si>
    <t>DDS 4.5.1.4.3 Realizar inspecciones por semestrales en los espacios de Mayordomía, baños y llaves en las localidades para identificar posibles fugas de agua.</t>
  </si>
  <si>
    <t>DDS 4.5.1.4.4 Realizar la calibración de los Medidores de agua</t>
  </si>
  <si>
    <t>DDS 4.5.1.4.5 Realizar una difusión sobre el desempeño ambiental relacionado con consumo de agua en las localidades.</t>
  </si>
  <si>
    <t>Salón de reunión, personas, Computadora, Cámara Fotográfica, Material Gastable, Proyectos, Brindis</t>
  </si>
  <si>
    <t>DDS 4.5.1.5.1 Realizar una charla que contribuya a la sensibilización y uso eficiente del recurso</t>
  </si>
  <si>
    <t>DDS 4.5.1.5.2 Realizar boletines informativos de fechas ambientales relacionadas con el día mundial del agua, día de los océanos, entre otros.</t>
  </si>
  <si>
    <t>Proyecto de Mejora SIAGA (Gestión Ambiental)</t>
  </si>
  <si>
    <t>Desempeño ambienta en el Mapa de Proceso.</t>
  </si>
  <si>
    <t>DDS 4.5.1.6 Desempeño ambiental (Control de Consumo) Mapa de Proceso</t>
  </si>
  <si>
    <t>DDS 4.5.1.6.1. Solicitar Aprobación</t>
  </si>
  <si>
    <t>Judit De León, Paola Martínez Bautista, Geldy Núñez</t>
  </si>
  <si>
    <t>que no se apruebe el cambio por la alta referencia.</t>
  </si>
  <si>
    <t xml:space="preserve">DDS-4.5.1.6.2.ejecucion de la acción </t>
  </si>
  <si>
    <t>DDS 4.5.1.6.3 Verificación del Cambio que este acorde a lo actualizado en control de consumo (verificar histórico).</t>
  </si>
  <si>
    <t>DDS 4.5.1.7 Ventana desplegable Notificación de Reporte de Aspectos ambientales</t>
  </si>
  <si>
    <t>DDS 4.5.1.7.1 Solicitar Aprobación</t>
  </si>
  <si>
    <t xml:space="preserve">DDS 4.5.1.7.2 Ejecución de la acción </t>
  </si>
  <si>
    <t>DDS 4.5.1.7.3 Verificación del Cambio que este acorde a lo actualizado en control de consumo (verificar histórico).</t>
  </si>
  <si>
    <t>Implementación de la Lista</t>
  </si>
  <si>
    <t>DDS-4.5.1.8.1. Solicitar Aprobación</t>
  </si>
  <si>
    <t>DDS-4.5.1.8.2. elaboración de la lista de verificación para el proceso SIG-13</t>
  </si>
  <si>
    <t>DDS-4.5.1.8.3. ejecución de la acción en el SAT de Inspección Supervisores MA/SST</t>
  </si>
  <si>
    <t>DDS 4.5.1.8.4 Verificación del Cambio que este acorde a lo actualizado en control de consumo (verificar histórico).</t>
  </si>
  <si>
    <t>DDS-4.5.2. Implementación del plan Capacitación y concientización sobre protección del medio ambiente</t>
  </si>
  <si>
    <t>% de personas capacitadas o concientizadas en temas de protección al medio ambiente</t>
  </si>
  <si>
    <t>total de personas que participan en las capacitaciones/ el total de personas identificadas para ser capacitadas en esos temas*100</t>
  </si>
  <si>
    <t>50% del personal identificado capacitado en protección al medio ambiente</t>
  </si>
  <si>
    <t xml:space="preserve">4.5.2.1. Plan de Capacitación y Concientización </t>
  </si>
  <si>
    <t>Se requiere el diseño del taller, la promoción del taller, espacio físico o facilidades digitales.</t>
  </si>
  <si>
    <t>4.5.2.1.1.Elaborar un programa de Capacitación y Charla para el personal del IDAC para el 2023</t>
  </si>
  <si>
    <t>Disponibilidad de capacitación por empresa capacitadoras</t>
  </si>
  <si>
    <t xml:space="preserve">4.5.2.1.2.Capacitacion sobre Cambio Climático (economía climática, mitigación, etc.) </t>
  </si>
  <si>
    <t>4.5.2.1.3.Capacitacion en la Norma ISO 14001-2015 Sobre Gestión ambiental, Implementación de Sistema.</t>
  </si>
  <si>
    <t xml:space="preserve">Evangelista Ramos, Judit De León, DDS, Representantes de MA </t>
  </si>
  <si>
    <t>Seminario, curso o taller sobre CORSIA/ Mercados de Carbonos.</t>
  </si>
  <si>
    <t xml:space="preserve">Impartición </t>
  </si>
  <si>
    <t>DDS-4.3.1.1.Elaborar un CURSO Sobre CORSIA dirigido a los operadores aéreos.</t>
  </si>
  <si>
    <t>DDS-4.3.1.11. Ejecución del Seminario, Curso o taller</t>
  </si>
  <si>
    <t>Judit De León, Personal del ASCA</t>
  </si>
  <si>
    <t xml:space="preserve">CURSO Plan de Acción </t>
  </si>
  <si>
    <t>Impartición de la Capacitación</t>
  </si>
  <si>
    <t>DDS-4.3.1.2.Elaborar una capacitación sobre la implementación del Doc. 9988 para las partes interesadas del Plan de Acción.</t>
  </si>
  <si>
    <t>DDS-4.3.1.2.1.Preparacion del Insumo para la elaboración del Taller</t>
  </si>
  <si>
    <t xml:space="preserve">DDS-4.3.1.2.2.Designacion del equipo técnico </t>
  </si>
  <si>
    <t xml:space="preserve">DDS-4.3.1.2.3. Aprobación de la capacitación </t>
  </si>
  <si>
    <t>Seminario Plan de Acción</t>
  </si>
  <si>
    <t>Celebración del Seminario</t>
  </si>
  <si>
    <t>DDS-4.3.1.3.Elaboracion de un Seminario Sobre Plan de Acción para la mitigación de CO2 elaboración y su Impacto en el Sector.</t>
  </si>
  <si>
    <t>Personas, Espacio físico (salones de Reunión), material gastable (papel bond, tóner, libretas, lapiceros, carpetas), Material promocional, expositores.</t>
  </si>
  <si>
    <t>DDS-4.3.1.3.1Reservacion de salón en hotel.</t>
  </si>
  <si>
    <t>DDS-4.3.1.3.3Logistica de presentaciones, material audiovisual, etc..</t>
  </si>
  <si>
    <t>DDS 4.4.1 Elaborar un pool de medidas de compensación dirigido a los operadores que están bajo el esquema CORSIA</t>
  </si>
  <si>
    <t xml:space="preserve">Medidas de compensación recomendadas a los operadores </t>
  </si>
  <si>
    <t>Adopción de medidas aplicables a los operadores</t>
  </si>
  <si>
    <t>Notificación de medidas aplicadas (Operador)</t>
  </si>
  <si>
    <t xml:space="preserve">DDS 4.4.1.1 Medidas de compensación recomendadas a los operadores </t>
  </si>
  <si>
    <t>Luis Ramírez</t>
  </si>
  <si>
    <t>Judit de León- Gregory Núñez</t>
  </si>
  <si>
    <t>DDS 4.4.1.1.2  Elaborar el listado de medidas de compensación</t>
  </si>
  <si>
    <t>DDS 4.4.2 Solicitud de Enmienda a los Reglamentos Aeronáuticos Dominicanos (RAD) para elevar el cumplimiento de protección de medioambiente bajo el Marco Nacional e Internacional</t>
  </si>
  <si>
    <t>Nueva publicación del RAD</t>
  </si>
  <si>
    <t>DDS 4.4.2.11 Identificar la normativa a actualizar sobre An16 vol. 4 o las documentación de OACI que sea aplicable</t>
  </si>
  <si>
    <t>Luis Ramírez- Gregory Núñez- Judit de León</t>
  </si>
  <si>
    <t>Necesidad de modificación de la reglamentación</t>
  </si>
  <si>
    <t>DDS 4.4.2.1.2 Elaborar la Propuesta de Enmienda (PDE)</t>
  </si>
  <si>
    <t>DDS 4.4.2.2.1 Identificar la normativa a actualizar sobre An16 vol. 4 o las documentación de OACI que sea aplicable</t>
  </si>
  <si>
    <t>DDS 4.4.2.2.2 Elaborar la Propuesta de Enmienda (PDE)</t>
  </si>
  <si>
    <t>DDS 4.4.3 Inclusión de Proveedores e Insumos de Procesos Operacionales a los Procesos de DDS</t>
  </si>
  <si>
    <t>Acuerdo de entendimiento entre los operadores de aeropuertos y el IDAC</t>
  </si>
  <si>
    <t>DDS 4.4.3.1 Firma de Acuerdo de entendimientos</t>
  </si>
  <si>
    <t>DDS 4.4.3.1.1 Identificar la normativa a actualizar sobre An16 vol. 4 o las documentación de OACI que sea aplicable</t>
  </si>
  <si>
    <t>DDS 4.4.3.1.2  elaborar la Propuesta de Enmienda (PDE)</t>
  </si>
  <si>
    <t>DDS 4.5.3  Realizar Jornadas de Inducción para el cumplimiento del PACTO VERDE de AERODOM sobre la separación de residuos en los aeropuertos.</t>
  </si>
  <si>
    <t>DDS 4.5.3.1.1 Convocar y coordinar con RRHH, las inducciones del personal</t>
  </si>
  <si>
    <t>Cantidad de participantes en comparación con anos anteriores</t>
  </si>
  <si>
    <t>DDS 4.3.2.1.1 Enviar invitación a los grupos de interés para confirmar la participación</t>
  </si>
  <si>
    <t>DDS 4.3.2.1.3 Establecer la fecha y logística de la jornada</t>
  </si>
  <si>
    <t>DDS 4.3.2.2.1 Enviar invitación a los grupos de interés para confirmar la participación</t>
  </si>
  <si>
    <t>DDS 4.3.2.2.3 Establecer la fecha y logística de la jornada</t>
  </si>
  <si>
    <t>Milvio Pérez
Enmi Torres
Marisela Orozco
Cesarina Vilomar
Elizabeth Sosa</t>
  </si>
  <si>
    <t>Milvio Pérez
Enmi Torres
Marisela Orozco
George Báez
Gerónimo Vargas
Jocelin Almonte
Rhyna Conde
Vanessa Byas
María Amelia Reyes</t>
  </si>
  <si>
    <t>Claudia Roa
Roosevelt Peña
Ramon Cabrera
Augusto Pérez Cuevas
José A. Pérez Pérez
Eduardo Tejada
(CRSO)</t>
  </si>
  <si>
    <t>Área: Dirección Academia Superior de Ciencias Aeronáuticas (ASCA)</t>
  </si>
  <si>
    <t>DG 3.1.2.10 Presentación, publicación y divulgación de los resultados del proyecto de investigación.</t>
  </si>
  <si>
    <t>DG 3.1.3.1 .1  Planificar, coordinar y ejecutar todo lo relacionado con la logística de realización: Lugar, hora, fecha, reservaciones, entre otros.</t>
  </si>
  <si>
    <t>DG 3.1.3.1 .4 coordinar las presentaciones de los panelistas (PPT).</t>
  </si>
  <si>
    <t xml:space="preserve">DG 3.1.3.1 .5 Realizar las invitaciones. </t>
  </si>
  <si>
    <t>DG 3.1.3.1 .6 Supervisar el montaje y realización de la actividad.</t>
  </si>
  <si>
    <t xml:space="preserve">DG 3.1.3.1 .7 Ejecución del Seminario. </t>
  </si>
  <si>
    <t>DG 3.1.3.2.1 Definir población objetivo.</t>
  </si>
  <si>
    <t>DG 3.1.3.2.2 Diseñar la charla.</t>
  </si>
  <si>
    <t>DG 3.1.3.2.3 Elaborar calendario de impartición.</t>
  </si>
  <si>
    <t>DG 3.1.3.2.4 Impartir las charlas.</t>
  </si>
  <si>
    <t xml:space="preserve">DPD.2.5.1.1.2 Revisión y modificación de los procesos y procedimientos del SIG IDAC. </t>
  </si>
  <si>
    <t>DPD 2.5.1.1.3 Aprobación de los procesos.</t>
  </si>
  <si>
    <t>DPD 2.5.1.1.4 Implementación de las mejoras.</t>
  </si>
  <si>
    <t>DPD 2.5.1.2.5 Validación de las mejoras implementadas y ajustes en los casos que así se requieran.</t>
  </si>
  <si>
    <t>DPD.2.5.1.2.2 Implementación de las mejoras al módulo del Sistema Integrado de Gestión.</t>
  </si>
  <si>
    <t>María del Carmen Cabral, Homero Ramírez</t>
  </si>
  <si>
    <t>DPD 2.5.3 .1.4 Solicitud de mediciones y realización de análisis de agua de boca de bebedero, calidad de aire, ruidos diurnos ocupacionales e iluminación, para verificar controles de la gestión de Seguridad y Salud en el trabajo.</t>
  </si>
  <si>
    <t>DPD 2.5.1.3.1 Levantamiento de las distintas fases del proceso de elaboración y seguimiento, así como de todas las áreas involucradas.</t>
  </si>
  <si>
    <t>DPD 2.5.1.2.3 Validación de las mejoras implementadas y ajustes en los casos que así se requieran.</t>
  </si>
  <si>
    <t xml:space="preserve">ASCA 1.5.1.3 Ofertar los  programas académicos para la creación de capacidades a los inspectores para la toma de decisiones basadas en riesgo. </t>
  </si>
  <si>
    <t xml:space="preserve">1.5.1.2.6 Actualización de la matriz del programa académico. </t>
  </si>
  <si>
    <t xml:space="preserve">1.5.1.2.4 Preparación del curso en el entorno virtual de aprendizaje. </t>
  </si>
  <si>
    <t xml:space="preserve">1.5.1.2.5 Virtualizar los programas académicos definidos para crear competencias en los inspectores para la toma de decisiones basadas en riesgo. </t>
  </si>
  <si>
    <t>DCRP 2.11.1.1.1  levantamiento de espacio físico donde se instalará la cabina de grabación.</t>
  </si>
  <si>
    <t xml:space="preserve">DCRP 2.11.1.2.1  Identificación de los equipos necesarios a utilizar. </t>
  </si>
  <si>
    <t xml:space="preserve">DCRP 2.11.1.3.1  Realizar comparativa entre precio/ calidad entre equipos y suplidores. </t>
  </si>
  <si>
    <t xml:space="preserve">DCRP 2.12.1 .1.1 Levantamiento de espacio físico donde se realizará la readecuación. </t>
  </si>
  <si>
    <t xml:space="preserve">DCRP 2.12.1.2.1 Determinar que el mobiliario identificado es el necesario para el espacio. </t>
  </si>
  <si>
    <t>DINA 1.4.1.4.1 Seguimiento al Plan de Acción para prevenir Distracciones en las Posiciones de Control.</t>
  </si>
  <si>
    <t>DINA 1.6.5.3.2 Capacitación en Fabrica</t>
  </si>
  <si>
    <t>Ramon Acosta, Johanna Rijo, Carlos Vásquez; Dahiana Sánchez 
Gladys Marcelino</t>
  </si>
  <si>
    <t>Enmienda al RAD 2021</t>
  </si>
  <si>
    <t>Enmienda al RAD 2020</t>
  </si>
  <si>
    <t>Acuerdo operadores aéreos</t>
  </si>
  <si>
    <t>Judit de León
Shade Medina
Priscilla Camarena</t>
  </si>
  <si>
    <t>Judit de León</t>
  </si>
  <si>
    <t>Rodolfo Victoria</t>
  </si>
  <si>
    <t>Edgar Soto
Pedro Ml. Cabrera
Marino Cruz Jaquez</t>
  </si>
  <si>
    <t>Pedro Ml. Cabrera Cabrera
Marino Cruz Jaquez
Julio César Camarena</t>
  </si>
  <si>
    <t>DDS  4.3.1. Desarrollar capacitación relacionadas a protección del medio ambiente que den respuesta a las necesidades Nacionales.</t>
  </si>
  <si>
    <t>RD$132,000,000.00</t>
  </si>
  <si>
    <t>DRRA 2.4.1.1.2 Verificación periodica del SAT/SIAGA</t>
  </si>
  <si>
    <t>DRRA 2.4.1.2 Actualización de todos los expedientes físico y digital de los Permisos de Circulación Nacional</t>
  </si>
  <si>
    <t>DRRA 2.4.1.2.1 Revisión de todos los expedientes de Permiso de Circulación Nacional</t>
  </si>
  <si>
    <t>DRRA 2.4.1.2.2 Verificación periódica del SAT/SIAGA</t>
  </si>
  <si>
    <t>DRRA 2.4.1.2.3 Solicitar actualización a la DTI.</t>
  </si>
  <si>
    <t xml:space="preserve">DRRA DRRA 2.4.1.2.4 Actualización permanente de información.   </t>
  </si>
  <si>
    <t xml:space="preserve">DRRA 2.4.1.3 Actualización de todos los expedientes físico y digital de las aeronaves pequeñas pilotada a distancia (RPA/Dron). </t>
  </si>
  <si>
    <t>DRRA 2.4.1.3.1 Revisión de todos los expedientes de RPA/Drones</t>
  </si>
  <si>
    <t>DRRA 2.4.1.3.2 Verificación periódica del SAT/SIAGA</t>
  </si>
  <si>
    <t>DRRA 2.4.1.3.3 Solicitar actualización a la DTI.</t>
  </si>
  <si>
    <t xml:space="preserve">DRRA 2.4.1.3.4 Actualización permanente de información.   </t>
  </si>
  <si>
    <t>RD$31,000.000.00</t>
  </si>
  <si>
    <t>Danny Pérez
María Cabral                                    Roberto Lazala
Lisset Duncan</t>
  </si>
  <si>
    <t>DPD 2.12.1.2.2 Constitución y Aprobación del Pliego de Condiciones</t>
  </si>
  <si>
    <t>DPD 2.12.1.1.1 Conformación de equipo y designación de responsables</t>
  </si>
  <si>
    <t xml:space="preserve">DPD 2.12.1.2.3 Propuestas Técnicas y Económicas  </t>
  </si>
  <si>
    <t>DPD 2.12.1.1.2 Reunión de análisis y levantamiento de Información</t>
  </si>
  <si>
    <r>
      <t xml:space="preserve">Héctor Porcella
</t>
    </r>
    <r>
      <rPr>
        <sz val="11"/>
        <color theme="1"/>
        <rFont val="Times New Roman"/>
        <family val="1"/>
      </rPr>
      <t>Director General del Instituto Dominicano de Aviación Civil</t>
    </r>
  </si>
  <si>
    <t>RD$120,000,000.00</t>
  </si>
  <si>
    <t>DVSO 1.3.1. Fortalecer la capacidad de vigilancia de la seguridad operacional a través de la mejora de las competencias del capital humano de la DVSO</t>
  </si>
  <si>
    <t>DVSO 1.3.1.1. Revisar los perfiles de cargos de los inspectores y actualizar acorde a nuevas exigencias de la industria en materia de la seguridad operacional.</t>
  </si>
  <si>
    <t>DVSO 1.3.1.1.1. Actualizar los perfiles de cargos del Dpto. de Certificaciones, autorizaciones y aprobaciones.</t>
  </si>
  <si>
    <t>DVSO 1.3.1.1.2. Actualizar los perfiles de cargos del Dpto. de Control de Vigilancia.</t>
  </si>
  <si>
    <t>DVSO 1.3.1.1.3. Actualizar los perfiles de cargos del Dpto. de Apoyo a la seguridad Operacional.</t>
  </si>
  <si>
    <t>DVSO 1.3.1.1.4. Aprobación de los perfiles actualizados por parte del Director DVSO y RRHH.</t>
  </si>
  <si>
    <t>DVSO 1.3.1.1.5. Alinear el programa anual de capacitación acorde a los nuevos requerimiento de los perfiles actualizados</t>
  </si>
  <si>
    <t>RD$4,000,000.00</t>
  </si>
  <si>
    <t>RD$1,000,000.00</t>
  </si>
  <si>
    <t>RD$2,000,000.00</t>
  </si>
  <si>
    <t>RD$1.250,000.00</t>
  </si>
  <si>
    <t>RD$500,000.00</t>
  </si>
  <si>
    <t>RD$2,475,000.00</t>
  </si>
  <si>
    <t>RD$3,000,000.00</t>
  </si>
  <si>
    <t>RD$50,000.00</t>
  </si>
  <si>
    <t>RD$5,000,000.00</t>
  </si>
  <si>
    <t>RD$1,200,000.00</t>
  </si>
  <si>
    <t>RD$950,000.00</t>
  </si>
  <si>
    <t>RD$800,000.00</t>
  </si>
  <si>
    <t>RD$350,000.000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</si>
</sst>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1C0A]#,##0.00"/>
    <numFmt numFmtId="165" formatCode="[$$-1C0A]#,##0"/>
    <numFmt numFmtId="166" formatCode="&quot;$&quot;#,##0.00"/>
    <numFmt numFmtId="167" formatCode="&quot;RD$&quot;#,##0.00_);[Red]\(&quot;RD$&quot;#,##0.00\)"/>
    <numFmt numFmtId="168" formatCode="[$$-1C0A]#,##0.00_);\([$$-1C0A]#,##0.00\)"/>
    <numFmt numFmtId="169" formatCode="dd/mm/yyyy;@"/>
  </numFmts>
  <fonts count="28" x14ac:knownFonts="1">
    <font>
      <sz val="11"/>
      <color theme="1"/>
      <name val="Calibri"/>
      <family val="2"/>
      <scheme val="minor"/>
    </font>
    <font>
      <b/>
      <sz val="11"/>
      <color theme="1"/>
      <name val="Calibri"/>
      <family val="2"/>
      <scheme val="minor"/>
    </font>
    <font>
      <sz val="12"/>
      <color theme="0"/>
      <name val="Arial"/>
      <family val="2"/>
    </font>
    <font>
      <sz val="11"/>
      <name val="Arial"/>
      <family val="2"/>
    </font>
    <font>
      <b/>
      <sz val="11"/>
      <name val="Arial"/>
      <family val="2"/>
    </font>
    <font>
      <sz val="11"/>
      <color theme="0"/>
      <name val="Arial"/>
      <family val="2"/>
    </font>
    <font>
      <b/>
      <sz val="11"/>
      <color theme="0"/>
      <name val="Arial"/>
      <family val="2"/>
    </font>
    <font>
      <b/>
      <sz val="12"/>
      <color theme="1"/>
      <name val="Times New Roman"/>
      <family val="1"/>
    </font>
    <font>
      <sz val="12"/>
      <color theme="1"/>
      <name val="Times New Roman"/>
      <family val="1"/>
    </font>
    <font>
      <b/>
      <sz val="16"/>
      <color theme="1"/>
      <name val="Times New Roman"/>
      <family val="1"/>
    </font>
    <font>
      <b/>
      <sz val="14"/>
      <color theme="1"/>
      <name val="Times New Roman"/>
      <family val="1"/>
    </font>
    <font>
      <b/>
      <sz val="12"/>
      <color theme="0"/>
      <name val="Times New Roman"/>
      <family val="1"/>
    </font>
    <font>
      <sz val="14"/>
      <color theme="1"/>
      <name val="Times New Roman"/>
      <family val="1"/>
    </font>
    <font>
      <sz val="12"/>
      <color rgb="FFFF0000"/>
      <name val="Times New Roman"/>
      <family val="1"/>
    </font>
    <font>
      <sz val="8"/>
      <name val="Calibri"/>
      <family val="2"/>
      <scheme val="minor"/>
    </font>
    <font>
      <sz val="11"/>
      <color theme="1"/>
      <name val="Calibri"/>
      <family val="2"/>
      <scheme val="minor"/>
    </font>
    <font>
      <sz val="11"/>
      <color theme="1"/>
      <name val="Times New Roman"/>
      <family val="1"/>
    </font>
    <font>
      <b/>
      <sz val="11"/>
      <color theme="0"/>
      <name val="Times New Roman"/>
      <family val="1"/>
    </font>
    <font>
      <sz val="11"/>
      <name val="Times New Roman"/>
      <family val="1"/>
    </font>
    <font>
      <b/>
      <sz val="11"/>
      <color theme="1"/>
      <name val="Times New Roman"/>
      <family val="1"/>
    </font>
    <font>
      <sz val="11"/>
      <color rgb="FF000000"/>
      <name val="Calibri"/>
      <family val="2"/>
      <charset val="1"/>
    </font>
    <font>
      <sz val="11"/>
      <color rgb="FF000000"/>
      <name val="Times New Roman"/>
      <family val="1"/>
    </font>
    <font>
      <b/>
      <sz val="9"/>
      <color indexed="81"/>
      <name val="Tahoma"/>
      <family val="2"/>
    </font>
    <font>
      <sz val="9"/>
      <color indexed="81"/>
      <name val="Tahoma"/>
      <family val="2"/>
    </font>
    <font>
      <sz val="11"/>
      <color theme="1"/>
      <name val="Arial"/>
      <family val="2"/>
    </font>
    <font>
      <sz val="11"/>
      <color rgb="FFFF0000"/>
      <name val="Times New Roman"/>
      <family val="1"/>
    </font>
    <font>
      <b/>
      <sz val="11"/>
      <color rgb="FFFFFFFF"/>
      <name val="Times New Roman"/>
      <family val="1"/>
    </font>
    <font>
      <sz val="11"/>
      <color rgb="FF002060"/>
      <name val="Times New Roman"/>
      <family val="1"/>
    </font>
  </fonts>
  <fills count="20">
    <fill>
      <patternFill patternType="none"/>
    </fill>
    <fill>
      <patternFill patternType="gray125"/>
    </fill>
    <fill>
      <patternFill patternType="solid">
        <fgColor theme="0"/>
        <bgColor indexed="64"/>
      </patternFill>
    </fill>
    <fill>
      <patternFill patternType="solid">
        <fgColor rgb="FF0E68C8"/>
        <bgColor auto="1"/>
      </patternFill>
    </fill>
    <fill>
      <patternFill patternType="solid">
        <fgColor rgb="FF0E68C8"/>
        <bgColor indexed="64"/>
      </patternFill>
    </fill>
    <fill>
      <patternFill patternType="solid">
        <fgColor theme="1"/>
        <bgColor indexed="64"/>
      </patternFill>
    </fill>
    <fill>
      <patternFill patternType="solid">
        <fgColor theme="7" tint="0.79998168889431442"/>
        <bgColor indexed="64"/>
      </patternFill>
    </fill>
    <fill>
      <patternFill patternType="solid">
        <fgColor rgb="FFEF8D8D"/>
        <bgColor indexed="64"/>
      </patternFill>
    </fill>
    <fill>
      <patternFill patternType="solid">
        <fgColor rgb="FFBBFF61"/>
        <bgColor indexed="64"/>
      </patternFill>
    </fill>
    <fill>
      <patternFill patternType="solid">
        <fgColor rgb="FF76ABD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0"/>
        <bgColor rgb="FFFFFFFF"/>
      </patternFill>
    </fill>
    <fill>
      <patternFill patternType="solid">
        <fgColor theme="2" tint="-0.249977111117893"/>
        <bgColor indexed="64"/>
      </patternFill>
    </fill>
    <fill>
      <patternFill patternType="solid">
        <fgColor rgb="FFFFFFFF"/>
        <bgColor rgb="FFFFFFCC"/>
      </patternFill>
    </fill>
    <fill>
      <patternFill patternType="solid">
        <fgColor rgb="FF0E68C8"/>
        <bgColor rgb="FF3366FF"/>
      </patternFill>
    </fill>
    <fill>
      <patternFill patternType="solid">
        <fgColor theme="0"/>
        <bgColor rgb="FFFFFFCC"/>
      </patternFill>
    </fill>
    <fill>
      <patternFill patternType="solid">
        <fgColor theme="0"/>
        <bgColor rgb="FF000000"/>
      </patternFill>
    </fill>
    <fill>
      <patternFill patternType="solid">
        <fgColor theme="0" tint="-0.34998626667073579"/>
        <bgColor rgb="FFFFFFCC"/>
      </patternFill>
    </fill>
  </fills>
  <borders count="68">
    <border>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medium">
        <color theme="0"/>
      </right>
      <top/>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thin">
        <color rgb="FFB52E25"/>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rgb="FFB52E2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right style="thin">
        <color rgb="FF0070C0"/>
      </right>
      <top/>
      <bottom style="thin">
        <color rgb="FF0070C0"/>
      </bottom>
      <diagonal/>
    </border>
    <border>
      <left/>
      <right/>
      <top style="thin">
        <color rgb="FF0070C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FFFFFF"/>
      </right>
      <top style="thin">
        <color rgb="FF0070C0"/>
      </top>
      <bottom/>
      <diagonal/>
    </border>
    <border>
      <left style="thin">
        <color rgb="FFFFFFFF"/>
      </left>
      <right style="thin">
        <color rgb="FFFFFFFF"/>
      </right>
      <top style="thin">
        <color rgb="FF0070C0"/>
      </top>
      <bottom/>
      <diagonal/>
    </border>
    <border>
      <left style="thin">
        <color rgb="FFFFFFFF"/>
      </left>
      <right/>
      <top style="thin">
        <color rgb="FF0070C0"/>
      </top>
      <bottom/>
      <diagonal/>
    </border>
    <border>
      <left/>
      <right style="thin">
        <color rgb="FFFFFFFF"/>
      </right>
      <top style="thin">
        <color rgb="FF0070C0"/>
      </top>
      <bottom/>
      <diagonal/>
    </border>
    <border>
      <left/>
      <right style="thin">
        <color rgb="FF000000"/>
      </right>
      <top style="thin">
        <color rgb="FF0070C0"/>
      </top>
      <bottom style="thin">
        <color rgb="FF000000"/>
      </bottom>
      <diagonal/>
    </border>
    <border>
      <left style="thin">
        <color rgb="FF000000"/>
      </left>
      <right/>
      <top style="thin">
        <color rgb="FF0070C0"/>
      </top>
      <bottom style="thin">
        <color rgb="FF000000"/>
      </bottom>
      <diagonal/>
    </border>
    <border>
      <left style="thin">
        <color rgb="FFFFFFFF"/>
      </left>
      <right style="thin">
        <color rgb="FFFFFFFF"/>
      </right>
      <top style="thin">
        <color rgb="FF0070C0"/>
      </top>
      <bottom style="thin">
        <color rgb="FFFFFFFF"/>
      </bottom>
      <diagonal/>
    </border>
    <border>
      <left style="thin">
        <color rgb="FFFFFFFF"/>
      </left>
      <right style="thin">
        <color rgb="FF0070C0"/>
      </right>
      <top style="thin">
        <color rgb="FF0070C0"/>
      </top>
      <bottom style="thin">
        <color rgb="FFFFFFFF"/>
      </bottom>
      <diagonal/>
    </border>
    <border>
      <left style="thin">
        <color rgb="FF0070C0"/>
      </left>
      <right style="thin">
        <color rgb="FFFFFFFF"/>
      </right>
      <top/>
      <bottom/>
      <diagonal/>
    </border>
    <border>
      <left style="thin">
        <color rgb="FFFFFFFF"/>
      </left>
      <right style="thin">
        <color rgb="FFFFFFFF"/>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000000"/>
      </right>
      <top style="thin">
        <color rgb="FF000000"/>
      </top>
      <bottom style="thin">
        <color rgb="FFFFFFFF"/>
      </bottom>
      <diagonal/>
    </border>
    <border>
      <left style="thin">
        <color rgb="FF000000"/>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0070C0"/>
      </right>
      <top style="thin">
        <color rgb="FFFFFFFF"/>
      </top>
      <bottom style="thin">
        <color rgb="FFFFFFFF"/>
      </bottom>
      <diagonal/>
    </border>
    <border>
      <left style="thin">
        <color rgb="FF0070C0"/>
      </left>
      <right style="thin">
        <color rgb="FFFFFFFF"/>
      </right>
      <top/>
      <bottom style="thin">
        <color rgb="FF0070C0"/>
      </bottom>
      <diagonal/>
    </border>
    <border>
      <left style="thin">
        <color rgb="FFFFFFFF"/>
      </left>
      <right style="thin">
        <color rgb="FFFFFFFF"/>
      </right>
      <top/>
      <bottom style="thin">
        <color rgb="FF0070C0"/>
      </bottom>
      <diagonal/>
    </border>
    <border>
      <left style="thin">
        <color rgb="FFFFFFFF"/>
      </left>
      <right style="thin">
        <color rgb="FFFFFFFF"/>
      </right>
      <top style="thin">
        <color rgb="FFFFFFFF"/>
      </top>
      <bottom style="thin">
        <color rgb="FF0070C0"/>
      </bottom>
      <diagonal/>
    </border>
    <border>
      <left style="thin">
        <color rgb="FFFFFFFF"/>
      </left>
      <right/>
      <top/>
      <bottom style="thin">
        <color rgb="FF0070C0"/>
      </bottom>
      <diagonal/>
    </border>
    <border>
      <left/>
      <right/>
      <top/>
      <bottom style="thin">
        <color rgb="FF0070C0"/>
      </bottom>
      <diagonal/>
    </border>
    <border>
      <left style="thin">
        <color rgb="FFFFFFFF"/>
      </left>
      <right style="thin">
        <color rgb="FF0070C0"/>
      </right>
      <top style="thin">
        <color rgb="FFFFFFFF"/>
      </top>
      <bottom style="thin">
        <color rgb="FF0070C0"/>
      </bottom>
      <diagonal/>
    </border>
    <border>
      <left style="medium">
        <color rgb="FF000000"/>
      </left>
      <right style="medium">
        <color rgb="FF000000"/>
      </right>
      <top style="medium">
        <color rgb="FF000000"/>
      </top>
      <bottom style="medium">
        <color rgb="FF000000"/>
      </bottom>
      <diagonal/>
    </border>
    <border>
      <left style="thin">
        <color rgb="FF0070C0"/>
      </left>
      <right style="thin">
        <color rgb="FF0070C0"/>
      </right>
      <top style="thin">
        <color rgb="FF0070C0"/>
      </top>
      <bottom style="thin">
        <color theme="4"/>
      </bottom>
      <diagonal/>
    </border>
  </borders>
  <cellStyleXfs count="5">
    <xf numFmtId="0" fontId="0" fillId="0" borderId="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0" fillId="0" borderId="0"/>
  </cellStyleXfs>
  <cellXfs count="535">
    <xf numFmtId="0" fontId="0" fillId="0" borderId="0" xfId="0"/>
    <xf numFmtId="0" fontId="0" fillId="0" borderId="21"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3" fillId="6" borderId="20" xfId="0" applyFont="1" applyFill="1" applyBorder="1" applyAlignment="1">
      <alignment horizontal="justify" vertical="center" wrapText="1"/>
    </xf>
    <xf numFmtId="0" fontId="3" fillId="6" borderId="19" xfId="0" applyFont="1" applyFill="1" applyBorder="1" applyAlignment="1">
      <alignment horizontal="justify" vertical="center" wrapText="1"/>
    </xf>
    <xf numFmtId="0" fontId="5" fillId="7" borderId="20" xfId="0" applyFont="1" applyFill="1" applyBorder="1" applyAlignment="1">
      <alignment horizontal="justify" vertical="center" wrapText="1"/>
    </xf>
    <xf numFmtId="0" fontId="3" fillId="8" borderId="19" xfId="0" applyFont="1" applyFill="1" applyBorder="1" applyAlignment="1">
      <alignment horizontal="justify" vertical="center" wrapText="1"/>
    </xf>
    <xf numFmtId="0" fontId="2" fillId="9" borderId="7" xfId="0" applyFont="1" applyFill="1" applyBorder="1" applyAlignment="1">
      <alignment horizontal="justify" vertical="center" wrapText="1"/>
    </xf>
    <xf numFmtId="0" fontId="8" fillId="0" borderId="0" xfId="0" applyFont="1" applyAlignment="1">
      <alignment wrapText="1"/>
    </xf>
    <xf numFmtId="0" fontId="8" fillId="0" borderId="0" xfId="0" applyFont="1" applyAlignment="1">
      <alignment horizontal="justify" vertical="center" wrapText="1"/>
    </xf>
    <xf numFmtId="0" fontId="8" fillId="0" borderId="0" xfId="0" applyFont="1"/>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8" fillId="2" borderId="0" xfId="0" applyFont="1" applyFill="1"/>
    <xf numFmtId="0" fontId="10" fillId="2" borderId="0" xfId="0" applyFont="1" applyFill="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left"/>
    </xf>
    <xf numFmtId="0" fontId="12" fillId="2" borderId="0" xfId="0" applyFont="1" applyFill="1" applyAlignment="1">
      <alignment vertical="center" wrapText="1"/>
    </xf>
    <xf numFmtId="0" fontId="11" fillId="3" borderId="6" xfId="0" applyFont="1" applyFill="1" applyBorder="1" applyAlignment="1">
      <alignment horizontal="center" vertical="center" wrapText="1"/>
    </xf>
    <xf numFmtId="0" fontId="8" fillId="0" borderId="0" xfId="0" applyFont="1" applyAlignment="1">
      <alignment horizontal="center"/>
    </xf>
    <xf numFmtId="0" fontId="8" fillId="0" borderId="23" xfId="0" applyFont="1" applyBorder="1" applyAlignment="1">
      <alignment horizontal="justify" vertical="center" wrapText="1"/>
    </xf>
    <xf numFmtId="9" fontId="8" fillId="0" borderId="23" xfId="0" applyNumberFormat="1" applyFont="1" applyBorder="1" applyAlignment="1">
      <alignment horizontal="center" vertical="center" wrapText="1"/>
    </xf>
    <xf numFmtId="9" fontId="8" fillId="10" borderId="23" xfId="0" applyNumberFormat="1" applyFont="1" applyFill="1" applyBorder="1" applyAlignment="1">
      <alignment horizontal="center" vertical="center" wrapText="1"/>
    </xf>
    <xf numFmtId="9" fontId="8" fillId="0" borderId="23" xfId="0" applyNumberFormat="1" applyFont="1" applyBorder="1" applyAlignment="1">
      <alignment horizontal="left" vertical="center" wrapText="1"/>
    </xf>
    <xf numFmtId="0" fontId="8" fillId="0" borderId="23" xfId="0" applyFont="1" applyBorder="1" applyAlignment="1">
      <alignment vertical="center" wrapText="1"/>
    </xf>
    <xf numFmtId="0" fontId="8" fillId="0" borderId="0" xfId="0" applyFont="1" applyAlignment="1">
      <alignment horizontal="left" vertical="center" wrapText="1"/>
    </xf>
    <xf numFmtId="0" fontId="11" fillId="4" borderId="1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3" xfId="0" applyFont="1" applyFill="1" applyBorder="1" applyAlignment="1">
      <alignment horizontal="left" vertical="center" wrapText="1"/>
    </xf>
    <xf numFmtId="0" fontId="16" fillId="2" borderId="0" xfId="0" applyFont="1" applyFill="1"/>
    <xf numFmtId="0" fontId="16" fillId="2" borderId="0" xfId="0" applyFont="1" applyFill="1" applyAlignment="1">
      <alignment vertical="center" wrapText="1"/>
    </xf>
    <xf numFmtId="0" fontId="16" fillId="2" borderId="23" xfId="0" applyFont="1" applyFill="1" applyBorder="1" applyAlignment="1">
      <alignment horizontal="center" vertical="center" wrapText="1"/>
    </xf>
    <xf numFmtId="0" fontId="16" fillId="2" borderId="23" xfId="0" applyFont="1" applyFill="1" applyBorder="1" applyAlignment="1">
      <alignment horizontal="left" vertical="center" wrapText="1"/>
    </xf>
    <xf numFmtId="0" fontId="16" fillId="2" borderId="0" xfId="0" applyFont="1" applyFill="1" applyAlignment="1">
      <alignment horizontal="center" vertical="center" wrapText="1"/>
    </xf>
    <xf numFmtId="9" fontId="16" fillId="10" borderId="23" xfId="0" applyNumberFormat="1" applyFont="1" applyFill="1" applyBorder="1" applyAlignment="1">
      <alignment horizontal="center" vertical="center" wrapText="1"/>
    </xf>
    <xf numFmtId="0" fontId="16" fillId="0" borderId="0" xfId="0" applyFont="1"/>
    <xf numFmtId="0" fontId="16" fillId="0" borderId="25" xfId="0" applyFont="1" applyBorder="1" applyAlignment="1">
      <alignment vertical="center" wrapText="1"/>
    </xf>
    <xf numFmtId="9" fontId="16" fillId="10" borderId="24" xfId="0" applyNumberFormat="1" applyFont="1" applyFill="1" applyBorder="1" applyAlignment="1">
      <alignment horizontal="center" vertical="center" wrapText="1"/>
    </xf>
    <xf numFmtId="0" fontId="16" fillId="0" borderId="30" xfId="0" applyFont="1" applyBorder="1" applyAlignment="1">
      <alignment vertical="center" wrapText="1"/>
    </xf>
    <xf numFmtId="0" fontId="16" fillId="0" borderId="0" xfId="0" applyFont="1" applyBorder="1" applyAlignment="1">
      <alignment horizontal="justify" vertical="center" wrapText="1"/>
    </xf>
    <xf numFmtId="0" fontId="16" fillId="0" borderId="0" xfId="0" applyFont="1" applyBorder="1" applyAlignment="1">
      <alignment horizontal="center" vertical="center" wrapText="1"/>
    </xf>
    <xf numFmtId="0" fontId="19" fillId="2" borderId="0" xfId="0" applyFont="1" applyFill="1" applyAlignment="1">
      <alignment horizontal="left"/>
    </xf>
    <xf numFmtId="9" fontId="18" fillId="11" borderId="23" xfId="0" applyNumberFormat="1" applyFont="1" applyFill="1" applyBorder="1" applyAlignment="1">
      <alignment horizontal="center" vertical="center" wrapText="1"/>
    </xf>
    <xf numFmtId="0" fontId="18" fillId="0" borderId="23" xfId="0" applyFont="1" applyBorder="1" applyAlignment="1">
      <alignment vertical="center" wrapText="1"/>
    </xf>
    <xf numFmtId="9" fontId="18" fillId="2" borderId="23" xfId="0" applyNumberFormat="1" applyFont="1" applyFill="1" applyBorder="1" applyAlignment="1">
      <alignment horizontal="center" vertical="center"/>
    </xf>
    <xf numFmtId="0" fontId="16" fillId="0" borderId="0" xfId="0" applyFont="1" applyAlignment="1">
      <alignment horizontal="center"/>
    </xf>
    <xf numFmtId="0" fontId="16" fillId="2" borderId="0" xfId="0" applyFont="1" applyFill="1" applyBorder="1" applyAlignment="1">
      <alignment horizontal="center" vertical="center" wrapText="1"/>
    </xf>
    <xf numFmtId="9" fontId="16" fillId="11" borderId="23" xfId="0" applyNumberFormat="1" applyFont="1" applyFill="1" applyBorder="1" applyAlignment="1">
      <alignment horizontal="center" vertical="center" wrapText="1"/>
    </xf>
    <xf numFmtId="9" fontId="16" fillId="2" borderId="23" xfId="0" applyNumberFormat="1" applyFont="1" applyFill="1" applyBorder="1" applyAlignment="1">
      <alignment horizontal="center" vertical="center" wrapText="1"/>
    </xf>
    <xf numFmtId="0" fontId="16" fillId="0" borderId="0" xfId="0" applyFont="1" applyAlignment="1">
      <alignment horizontal="left" vertical="center" wrapText="1"/>
    </xf>
    <xf numFmtId="14" fontId="16" fillId="0" borderId="23" xfId="0" applyNumberFormat="1" applyFont="1" applyBorder="1" applyAlignment="1">
      <alignment horizontal="center" vertical="center" wrapText="1"/>
    </xf>
    <xf numFmtId="0" fontId="16" fillId="0" borderId="23" xfId="0" applyFont="1" applyBorder="1" applyAlignment="1">
      <alignment vertical="center" wrapText="1"/>
    </xf>
    <xf numFmtId="9" fontId="16" fillId="14" borderId="23" xfId="0" applyNumberFormat="1" applyFont="1" applyFill="1" applyBorder="1" applyAlignment="1">
      <alignment horizontal="center" vertical="center" wrapText="1"/>
    </xf>
    <xf numFmtId="9" fontId="18" fillId="10" borderId="23" xfId="0" applyNumberFormat="1" applyFont="1" applyFill="1" applyBorder="1" applyAlignment="1">
      <alignment horizontal="center" vertical="center" wrapText="1"/>
    </xf>
    <xf numFmtId="0" fontId="18" fillId="0" borderId="0" xfId="0" applyFont="1"/>
    <xf numFmtId="14" fontId="18" fillId="0" borderId="23" xfId="0" applyNumberFormat="1" applyFont="1" applyBorder="1" applyAlignment="1">
      <alignment horizontal="center" vertical="center" wrapText="1"/>
    </xf>
    <xf numFmtId="9" fontId="18" fillId="14" borderId="23" xfId="0" applyNumberFormat="1" applyFont="1" applyFill="1" applyBorder="1" applyAlignment="1">
      <alignment horizontal="center" vertical="center" wrapText="1"/>
    </xf>
    <xf numFmtId="14" fontId="16" fillId="2" borderId="23" xfId="0" applyNumberFormat="1" applyFont="1" applyFill="1" applyBorder="1" applyAlignment="1">
      <alignment horizontal="justify" vertical="center" wrapText="1"/>
    </xf>
    <xf numFmtId="9" fontId="16" fillId="11" borderId="23" xfId="0" applyNumberFormat="1" applyFont="1" applyFill="1" applyBorder="1" applyAlignment="1">
      <alignment horizontal="justify" vertical="center" wrapText="1"/>
    </xf>
    <xf numFmtId="0" fontId="21" fillId="0" borderId="0" xfId="4" applyFont="1"/>
    <xf numFmtId="9" fontId="16" fillId="2" borderId="23" xfId="0" applyNumberFormat="1" applyFont="1" applyFill="1" applyBorder="1" applyAlignment="1">
      <alignment horizontal="justify" vertical="center" wrapText="1"/>
    </xf>
    <xf numFmtId="9" fontId="16" fillId="2" borderId="67" xfId="0" applyNumberFormat="1" applyFont="1" applyFill="1" applyBorder="1" applyAlignment="1">
      <alignment horizontal="center" vertical="center" wrapText="1"/>
    </xf>
    <xf numFmtId="0" fontId="16" fillId="0" borderId="23" xfId="0" applyFont="1" applyBorder="1" applyAlignment="1">
      <alignment horizontal="justify" vertical="top" wrapText="1"/>
    </xf>
    <xf numFmtId="43" fontId="16" fillId="2" borderId="0" xfId="1" applyFont="1" applyFill="1"/>
    <xf numFmtId="0" fontId="16" fillId="2" borderId="0" xfId="0" applyFont="1" applyFill="1" applyAlignment="1">
      <alignment horizontal="left"/>
    </xf>
    <xf numFmtId="15" fontId="16" fillId="2" borderId="0" xfId="0" applyNumberFormat="1" applyFont="1" applyFill="1" applyAlignment="1">
      <alignment horizontal="left"/>
    </xf>
    <xf numFmtId="17" fontId="16" fillId="0" borderId="23" xfId="0" applyNumberFormat="1" applyFont="1" applyBorder="1" applyAlignment="1">
      <alignment horizontal="justify" vertical="center" wrapText="1"/>
    </xf>
    <xf numFmtId="9" fontId="16" fillId="10" borderId="23" xfId="0" applyNumberFormat="1" applyFont="1" applyFill="1" applyBorder="1" applyAlignment="1">
      <alignment horizontal="justify" vertical="center" wrapText="1"/>
    </xf>
    <xf numFmtId="49" fontId="16" fillId="0" borderId="23" xfId="0" applyNumberFormat="1" applyFont="1" applyBorder="1" applyAlignment="1">
      <alignment horizontal="justify" vertical="center" wrapText="1"/>
    </xf>
    <xf numFmtId="17" fontId="18" fillId="0" borderId="23" xfId="0" applyNumberFormat="1" applyFont="1" applyBorder="1" applyAlignment="1">
      <alignment horizontal="justify" vertical="center" wrapText="1"/>
    </xf>
    <xf numFmtId="0" fontId="16" fillId="0" borderId="0" xfId="0" applyFont="1" applyAlignment="1">
      <alignment vertical="center" wrapText="1"/>
    </xf>
    <xf numFmtId="9" fontId="16" fillId="0" borderId="0" xfId="0" applyNumberFormat="1" applyFont="1" applyBorder="1" applyAlignment="1">
      <alignment horizontal="center" vertical="center" wrapText="1"/>
    </xf>
    <xf numFmtId="9" fontId="16" fillId="0" borderId="0" xfId="0" applyNumberFormat="1" applyFont="1" applyBorder="1" applyAlignment="1">
      <alignment horizontal="justify" vertical="center" wrapText="1"/>
    </xf>
    <xf numFmtId="0" fontId="18" fillId="0" borderId="0" xfId="0" applyFont="1" applyBorder="1" applyAlignment="1">
      <alignment horizontal="justify" vertical="center" wrapText="1"/>
    </xf>
    <xf numFmtId="9" fontId="18" fillId="0" borderId="0" xfId="0" applyNumberFormat="1" applyFont="1" applyBorder="1" applyAlignment="1">
      <alignment horizontal="center" vertical="center" wrapText="1"/>
    </xf>
    <xf numFmtId="9" fontId="18" fillId="0" borderId="0" xfId="0" applyNumberFormat="1" applyFont="1" applyBorder="1" applyAlignment="1">
      <alignment horizontal="justify" vertical="center" wrapText="1"/>
    </xf>
    <xf numFmtId="14" fontId="18" fillId="2" borderId="23" xfId="0" applyNumberFormat="1" applyFont="1" applyFill="1" applyBorder="1" applyAlignment="1">
      <alignment horizontal="justify" vertical="center" wrapText="1"/>
    </xf>
    <xf numFmtId="166" fontId="18" fillId="0" borderId="23" xfId="0" applyNumberFormat="1" applyFont="1" applyBorder="1" applyAlignment="1">
      <alignment horizontal="justify" vertical="center" wrapText="1"/>
    </xf>
    <xf numFmtId="166" fontId="18" fillId="2" borderId="23" xfId="0" applyNumberFormat="1" applyFont="1" applyFill="1" applyBorder="1" applyAlignment="1">
      <alignment horizontal="justify" vertical="center" wrapText="1"/>
    </xf>
    <xf numFmtId="0" fontId="16" fillId="0" borderId="0" xfId="0" applyFont="1" applyBorder="1" applyAlignment="1">
      <alignment vertical="center" wrapText="1"/>
    </xf>
    <xf numFmtId="9" fontId="16" fillId="0" borderId="0" xfId="0" applyNumberFormat="1" applyFont="1" applyBorder="1" applyAlignment="1">
      <alignment horizontal="left" vertical="center" wrapText="1"/>
    </xf>
    <xf numFmtId="14" fontId="16" fillId="0" borderId="0" xfId="0" applyNumberFormat="1" applyFont="1" applyBorder="1" applyAlignment="1">
      <alignment horizontal="center" vertical="center" wrapText="1"/>
    </xf>
    <xf numFmtId="0" fontId="16" fillId="0" borderId="0" xfId="0" applyFont="1" applyBorder="1" applyAlignment="1">
      <alignment horizontal="left" vertical="center" wrapText="1"/>
    </xf>
    <xf numFmtId="9" fontId="16" fillId="2" borderId="0" xfId="0" applyNumberFormat="1" applyFont="1" applyFill="1" applyBorder="1" applyAlignment="1">
      <alignment horizontal="center" vertical="center" wrapText="1"/>
    </xf>
    <xf numFmtId="0" fontId="3" fillId="2" borderId="23" xfId="0" applyFont="1" applyFill="1" applyBorder="1" applyAlignment="1">
      <alignment horizontal="justify" vertical="center" wrapText="1"/>
    </xf>
    <xf numFmtId="9" fontId="24" fillId="0" borderId="23" xfId="0" applyNumberFormat="1" applyFont="1" applyBorder="1" applyAlignment="1">
      <alignment horizontal="center" vertical="center" wrapText="1"/>
    </xf>
    <xf numFmtId="14" fontId="24" fillId="0" borderId="23" xfId="0" applyNumberFormat="1" applyFont="1" applyBorder="1" applyAlignment="1">
      <alignment horizontal="center" vertical="center" wrapText="1"/>
    </xf>
    <xf numFmtId="0" fontId="16" fillId="0" borderId="24" xfId="0" applyFont="1" applyBorder="1" applyAlignment="1">
      <alignment horizontal="justify" vertical="center" wrapText="1"/>
    </xf>
    <xf numFmtId="9" fontId="16" fillId="0" borderId="24" xfId="0" applyNumberFormat="1" applyFont="1" applyBorder="1" applyAlignment="1">
      <alignment horizontal="center" vertical="center" wrapText="1"/>
    </xf>
    <xf numFmtId="9" fontId="16" fillId="0" borderId="30" xfId="0" applyNumberFormat="1" applyFont="1" applyBorder="1" applyAlignment="1">
      <alignment horizontal="center" vertical="center" wrapText="1"/>
    </xf>
    <xf numFmtId="9" fontId="16" fillId="0" borderId="24" xfId="0" applyNumberFormat="1" applyFont="1" applyBorder="1" applyAlignment="1">
      <alignment horizontal="justify" vertical="center" wrapText="1"/>
    </xf>
    <xf numFmtId="9" fontId="16" fillId="2" borderId="24" xfId="0" applyNumberFormat="1" applyFont="1" applyFill="1" applyBorder="1" applyAlignment="1">
      <alignment horizontal="justify" vertical="center" wrapText="1"/>
    </xf>
    <xf numFmtId="9" fontId="16" fillId="2" borderId="30" xfId="0" applyNumberFormat="1" applyFont="1" applyFill="1" applyBorder="1" applyAlignment="1">
      <alignment horizontal="justify" vertical="center" wrapText="1"/>
    </xf>
    <xf numFmtId="0" fontId="18" fillId="0" borderId="23" xfId="0" applyFont="1" applyBorder="1" applyAlignment="1">
      <alignment horizontal="justify" vertical="center" wrapText="1"/>
    </xf>
    <xf numFmtId="9" fontId="16" fillId="0" borderId="23" xfId="0" applyNumberFormat="1" applyFont="1" applyBorder="1" applyAlignment="1">
      <alignment horizontal="center" vertical="center" wrapText="1"/>
    </xf>
    <xf numFmtId="0" fontId="16" fillId="0" borderId="23" xfId="0" applyFont="1" applyBorder="1" applyAlignment="1">
      <alignment horizontal="justify" vertical="center" wrapText="1"/>
    </xf>
    <xf numFmtId="166" fontId="16" fillId="0" borderId="23" xfId="0" applyNumberFormat="1" applyFont="1" applyBorder="1" applyAlignment="1">
      <alignment horizontal="justify" vertical="center" wrapText="1"/>
    </xf>
    <xf numFmtId="9" fontId="16" fillId="0" borderId="23" xfId="0" applyNumberFormat="1" applyFont="1" applyBorder="1" applyAlignment="1">
      <alignment horizontal="justify"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6" fillId="2" borderId="23" xfId="0" applyFont="1" applyFill="1" applyBorder="1" applyAlignment="1">
      <alignment horizontal="justify" vertical="center" wrapText="1"/>
    </xf>
    <xf numFmtId="9" fontId="16" fillId="0" borderId="23" xfId="3" applyFont="1" applyBorder="1" applyAlignment="1">
      <alignment horizontal="center" vertical="center" wrapText="1"/>
    </xf>
    <xf numFmtId="0" fontId="16" fillId="0" borderId="23" xfId="0" applyFont="1" applyBorder="1" applyAlignment="1">
      <alignment horizontal="left" vertical="center" wrapText="1"/>
    </xf>
    <xf numFmtId="0" fontId="16" fillId="2" borderId="0" xfId="0" applyFont="1" applyFill="1" applyAlignment="1">
      <alignment horizontal="left" vertical="center" wrapText="1"/>
    </xf>
    <xf numFmtId="9" fontId="16" fillId="0" borderId="23" xfId="0" applyNumberFormat="1" applyFont="1" applyBorder="1" applyAlignment="1">
      <alignment horizontal="left" vertical="center" wrapText="1"/>
    </xf>
    <xf numFmtId="0" fontId="18" fillId="0" borderId="24" xfId="0" applyFont="1" applyBorder="1" applyAlignment="1">
      <alignment horizontal="justify" vertical="center" wrapText="1"/>
    </xf>
    <xf numFmtId="9" fontId="18" fillId="0" borderId="24" xfId="0" applyNumberFormat="1" applyFont="1" applyBorder="1" applyAlignment="1">
      <alignment horizontal="center" vertical="center" wrapText="1"/>
    </xf>
    <xf numFmtId="9" fontId="18" fillId="0" borderId="24" xfId="0" applyNumberFormat="1" applyFont="1" applyBorder="1" applyAlignment="1">
      <alignment horizontal="justify" vertical="center" wrapText="1"/>
    </xf>
    <xf numFmtId="9" fontId="18" fillId="0" borderId="30" xfId="0" applyNumberFormat="1" applyFont="1" applyBorder="1" applyAlignment="1">
      <alignment horizontal="justify" vertical="center" wrapText="1"/>
    </xf>
    <xf numFmtId="0" fontId="16" fillId="2" borderId="24" xfId="0" applyFont="1" applyFill="1" applyBorder="1" applyAlignment="1">
      <alignment horizontal="justify" vertical="center" wrapText="1"/>
    </xf>
    <xf numFmtId="0" fontId="16" fillId="2" borderId="30" xfId="0" applyFont="1" applyFill="1" applyBorder="1" applyAlignment="1">
      <alignment horizontal="justify" vertical="center" wrapText="1"/>
    </xf>
    <xf numFmtId="9" fontId="16" fillId="2" borderId="24" xfId="0" applyNumberFormat="1" applyFont="1" applyFill="1" applyBorder="1" applyAlignment="1">
      <alignment horizontal="center" vertical="center" wrapText="1"/>
    </xf>
    <xf numFmtId="9" fontId="16" fillId="2" borderId="30" xfId="0" applyNumberFormat="1" applyFont="1" applyFill="1" applyBorder="1" applyAlignment="1">
      <alignment horizontal="center" vertical="center" wrapText="1"/>
    </xf>
    <xf numFmtId="168" fontId="16" fillId="0" borderId="23" xfId="1" applyNumberFormat="1" applyFont="1" applyBorder="1" applyAlignment="1">
      <alignment horizontal="center" vertical="center" wrapText="1"/>
    </xf>
    <xf numFmtId="0" fontId="21" fillId="0" borderId="23" xfId="0" applyFont="1" applyBorder="1" applyAlignment="1">
      <alignment horizontal="justify" vertical="center" wrapText="1"/>
    </xf>
    <xf numFmtId="43" fontId="16" fillId="0" borderId="23" xfId="1" applyFont="1" applyBorder="1" applyAlignment="1">
      <alignment horizontal="justify" vertical="center" wrapText="1"/>
    </xf>
    <xf numFmtId="9" fontId="16" fillId="0" borderId="24" xfId="0" applyNumberFormat="1" applyFont="1" applyBorder="1" applyAlignment="1">
      <alignment horizontal="left" vertical="center" wrapText="1"/>
    </xf>
    <xf numFmtId="9" fontId="18" fillId="2" borderId="23" xfId="0" applyNumberFormat="1" applyFont="1" applyFill="1" applyBorder="1" applyAlignment="1">
      <alignment horizontal="justify" vertical="center" wrapText="1"/>
    </xf>
    <xf numFmtId="9" fontId="18" fillId="2" borderId="23" xfId="0" applyNumberFormat="1" applyFont="1" applyFill="1" applyBorder="1" applyAlignment="1">
      <alignment horizontal="center" vertical="center" wrapText="1"/>
    </xf>
    <xf numFmtId="0" fontId="18" fillId="2" borderId="23" xfId="0" applyFont="1" applyFill="1" applyBorder="1" applyAlignment="1">
      <alignment horizontal="justify" vertical="center" wrapText="1"/>
    </xf>
    <xf numFmtId="9" fontId="18" fillId="2" borderId="30" xfId="0" applyNumberFormat="1" applyFont="1" applyFill="1" applyBorder="1" applyAlignment="1">
      <alignment horizontal="justify" vertical="center" wrapText="1"/>
    </xf>
    <xf numFmtId="9" fontId="18" fillId="0" borderId="23" xfId="0" applyNumberFormat="1" applyFont="1" applyBorder="1" applyAlignment="1">
      <alignment horizontal="center" vertical="center" wrapText="1"/>
    </xf>
    <xf numFmtId="9" fontId="18" fillId="0" borderId="23" xfId="0" applyNumberFormat="1" applyFont="1" applyBorder="1" applyAlignment="1">
      <alignment horizontal="justify" vertical="center" wrapText="1"/>
    </xf>
    <xf numFmtId="0" fontId="18" fillId="0" borderId="23" xfId="0" applyFont="1" applyBorder="1" applyAlignment="1">
      <alignment horizontal="left" vertical="center" wrapText="1"/>
    </xf>
    <xf numFmtId="9" fontId="25" fillId="2" borderId="23" xfId="0" applyNumberFormat="1" applyFont="1" applyFill="1" applyBorder="1" applyAlignment="1">
      <alignment horizontal="center" vertical="center" wrapText="1"/>
    </xf>
    <xf numFmtId="9" fontId="25" fillId="10" borderId="23" xfId="0" applyNumberFormat="1" applyFont="1" applyFill="1" applyBorder="1" applyAlignment="1">
      <alignment horizontal="center" vertical="center" wrapText="1"/>
    </xf>
    <xf numFmtId="1" fontId="16" fillId="2" borderId="23" xfId="0" applyNumberFormat="1" applyFont="1" applyFill="1" applyBorder="1" applyAlignment="1">
      <alignment horizontal="justify" vertical="center" wrapText="1"/>
    </xf>
    <xf numFmtId="0" fontId="21" fillId="12" borderId="23" xfId="0" applyFont="1" applyFill="1" applyBorder="1" applyAlignment="1">
      <alignment horizontal="center" vertical="center" wrapText="1"/>
    </xf>
    <xf numFmtId="0" fontId="21" fillId="12" borderId="23" xfId="0" applyFont="1" applyFill="1" applyBorder="1" applyAlignment="1">
      <alignment horizontal="left" vertical="center" wrapText="1"/>
    </xf>
    <xf numFmtId="0" fontId="21" fillId="0" borderId="23" xfId="0" applyFont="1" applyBorder="1" applyAlignment="1">
      <alignment vertical="center"/>
    </xf>
    <xf numFmtId="9" fontId="18" fillId="0" borderId="23" xfId="0" applyNumberFormat="1" applyFont="1" applyBorder="1" applyAlignment="1">
      <alignment horizontal="center" vertical="center"/>
    </xf>
    <xf numFmtId="9" fontId="21" fillId="0" borderId="23" xfId="0" applyNumberFormat="1" applyFont="1" applyBorder="1" applyAlignment="1">
      <alignment horizontal="center" vertical="center" wrapText="1"/>
    </xf>
    <xf numFmtId="0" fontId="21" fillId="15" borderId="0" xfId="4" applyFont="1" applyFill="1" applyAlignment="1">
      <alignment horizontal="center" vertical="center" wrapText="1"/>
    </xf>
    <xf numFmtId="0" fontId="21" fillId="15" borderId="0" xfId="4" applyFont="1" applyFill="1" applyAlignment="1">
      <alignment horizontal="left" vertical="center" wrapText="1"/>
    </xf>
    <xf numFmtId="9" fontId="21" fillId="15" borderId="0" xfId="4" applyNumberFormat="1" applyFont="1" applyFill="1" applyAlignment="1">
      <alignment horizontal="center" vertical="center" wrapText="1"/>
    </xf>
    <xf numFmtId="169" fontId="21" fillId="15" borderId="0" xfId="4" applyNumberFormat="1" applyFont="1" applyFill="1" applyAlignment="1">
      <alignment horizontal="center" vertical="center" wrapText="1"/>
    </xf>
    <xf numFmtId="0" fontId="21" fillId="15" borderId="0" xfId="4" applyFont="1" applyFill="1"/>
    <xf numFmtId="0" fontId="21" fillId="15" borderId="0" xfId="4" applyFont="1" applyFill="1" applyAlignment="1">
      <alignment horizontal="center" vertical="center"/>
    </xf>
    <xf numFmtId="9" fontId="21" fillId="15" borderId="0" xfId="4" applyNumberFormat="1" applyFont="1" applyFill="1" applyAlignment="1">
      <alignment horizontal="left" vertical="center"/>
    </xf>
    <xf numFmtId="9" fontId="21" fillId="15" borderId="0" xfId="4" applyNumberFormat="1" applyFont="1" applyFill="1" applyAlignment="1">
      <alignment horizontal="center" vertical="center"/>
    </xf>
    <xf numFmtId="169" fontId="21" fillId="15" borderId="0" xfId="4" applyNumberFormat="1" applyFont="1" applyFill="1" applyAlignment="1">
      <alignment horizontal="center" vertical="center"/>
    </xf>
    <xf numFmtId="0" fontId="21" fillId="15" borderId="0" xfId="4" applyFont="1" applyFill="1" applyAlignment="1">
      <alignment horizontal="left" vertical="center"/>
    </xf>
    <xf numFmtId="0" fontId="21" fillId="15" borderId="23" xfId="4" applyFont="1" applyFill="1" applyBorder="1" applyAlignment="1">
      <alignment horizontal="center" vertical="center" wrapText="1"/>
    </xf>
    <xf numFmtId="0" fontId="21" fillId="15" borderId="23" xfId="4" applyFont="1" applyFill="1" applyBorder="1" applyAlignment="1">
      <alignment horizontal="left" vertical="center" wrapText="1"/>
    </xf>
    <xf numFmtId="0" fontId="26" fillId="16" borderId="62" xfId="4" applyFont="1" applyFill="1" applyBorder="1" applyAlignment="1">
      <alignment horizontal="center" vertical="center" wrapText="1"/>
    </xf>
    <xf numFmtId="0" fontId="26" fillId="16" borderId="61" xfId="4" applyFont="1" applyFill="1" applyBorder="1" applyAlignment="1">
      <alignment horizontal="center" vertical="center" wrapText="1"/>
    </xf>
    <xf numFmtId="0" fontId="26" fillId="16" borderId="63" xfId="4" applyFont="1" applyFill="1" applyBorder="1" applyAlignment="1">
      <alignment horizontal="center" vertical="center" wrapText="1"/>
    </xf>
    <xf numFmtId="0" fontId="26" fillId="16" borderId="64" xfId="4" applyFont="1" applyFill="1" applyBorder="1" applyAlignment="1">
      <alignment horizontal="center" vertical="center" wrapText="1"/>
    </xf>
    <xf numFmtId="0" fontId="21" fillId="0" borderId="0" xfId="4" applyFont="1" applyAlignment="1">
      <alignment horizontal="center"/>
    </xf>
    <xf numFmtId="0" fontId="18" fillId="17" borderId="23" xfId="4" applyFont="1" applyFill="1" applyBorder="1" applyAlignment="1">
      <alignment horizontal="justify" vertical="center" wrapText="1"/>
    </xf>
    <xf numFmtId="9" fontId="18" fillId="2" borderId="23" xfId="4" applyNumberFormat="1" applyFont="1" applyFill="1" applyBorder="1" applyAlignment="1">
      <alignment horizontal="center" vertical="center" wrapText="1"/>
    </xf>
    <xf numFmtId="169" fontId="18" fillId="2" borderId="23" xfId="4" applyNumberFormat="1" applyFont="1" applyFill="1" applyBorder="1" applyAlignment="1">
      <alignment horizontal="center" vertical="center" wrapText="1"/>
    </xf>
    <xf numFmtId="9" fontId="18" fillId="11" borderId="23" xfId="4" applyNumberFormat="1" applyFont="1" applyFill="1" applyBorder="1" applyAlignment="1">
      <alignment horizontal="center" vertical="center" wrapText="1"/>
    </xf>
    <xf numFmtId="0" fontId="21" fillId="2" borderId="0" xfId="4" applyFont="1" applyFill="1"/>
    <xf numFmtId="0" fontId="18" fillId="17" borderId="24" xfId="4" applyFont="1" applyFill="1" applyBorder="1" applyAlignment="1">
      <alignment horizontal="justify" vertical="center" wrapText="1"/>
    </xf>
    <xf numFmtId="9" fontId="18" fillId="2" borderId="24" xfId="4" applyNumberFormat="1" applyFont="1" applyFill="1" applyBorder="1" applyAlignment="1">
      <alignment horizontal="center" vertical="center" wrapText="1"/>
    </xf>
    <xf numFmtId="169" fontId="18" fillId="2" borderId="24" xfId="4" applyNumberFormat="1" applyFont="1" applyFill="1" applyBorder="1" applyAlignment="1">
      <alignment horizontal="center" vertical="center" wrapText="1"/>
    </xf>
    <xf numFmtId="9" fontId="18" fillId="11" borderId="24" xfId="4" applyNumberFormat="1" applyFont="1" applyFill="1" applyBorder="1" applyAlignment="1">
      <alignment horizontal="center" vertical="center" wrapText="1"/>
    </xf>
    <xf numFmtId="0" fontId="18" fillId="2" borderId="23" xfId="4" applyFont="1" applyFill="1" applyBorder="1" applyAlignment="1">
      <alignment horizontal="justify" vertical="center" wrapText="1"/>
    </xf>
    <xf numFmtId="9" fontId="18" fillId="17" borderId="23" xfId="4" applyNumberFormat="1" applyFont="1" applyFill="1" applyBorder="1" applyAlignment="1">
      <alignment horizontal="center" vertical="center" wrapText="1"/>
    </xf>
    <xf numFmtId="169" fontId="18" fillId="18" borderId="23" xfId="4" applyNumberFormat="1" applyFont="1" applyFill="1" applyBorder="1" applyAlignment="1">
      <alignment horizontal="center" vertical="center" wrapText="1"/>
    </xf>
    <xf numFmtId="0" fontId="18" fillId="17" borderId="23" xfId="4" applyFont="1" applyFill="1" applyBorder="1" applyAlignment="1">
      <alignment vertical="center" wrapText="1"/>
    </xf>
    <xf numFmtId="0" fontId="18" fillId="19" borderId="23" xfId="4" applyFont="1" applyFill="1" applyBorder="1" applyAlignment="1">
      <alignment vertical="center" wrapText="1"/>
    </xf>
    <xf numFmtId="0" fontId="18" fillId="17" borderId="23" xfId="4" applyFont="1" applyFill="1" applyBorder="1" applyAlignment="1">
      <alignment horizontal="center" vertical="center" wrapText="1"/>
    </xf>
    <xf numFmtId="0" fontId="18" fillId="17" borderId="23" xfId="4" applyFont="1" applyFill="1" applyBorder="1" applyAlignment="1">
      <alignment horizontal="left" vertical="center" wrapText="1"/>
    </xf>
    <xf numFmtId="169" fontId="18" fillId="17" borderId="23" xfId="4" applyNumberFormat="1" applyFont="1" applyFill="1" applyBorder="1" applyAlignment="1">
      <alignment horizontal="center" vertical="center" wrapText="1"/>
    </xf>
    <xf numFmtId="0" fontId="21" fillId="0" borderId="0" xfId="4" applyFont="1" applyAlignment="1">
      <alignment wrapText="1"/>
    </xf>
    <xf numFmtId="0" fontId="18" fillId="2" borderId="23" xfId="4" applyFont="1" applyFill="1" applyBorder="1" applyAlignment="1">
      <alignment horizontal="center" vertical="center" wrapText="1"/>
    </xf>
    <xf numFmtId="0" fontId="18" fillId="2" borderId="23" xfId="4" applyFont="1" applyFill="1" applyBorder="1" applyAlignment="1">
      <alignment horizontal="left" vertical="center" wrapText="1"/>
    </xf>
    <xf numFmtId="0" fontId="18" fillId="19" borderId="23" xfId="4" applyFont="1" applyFill="1" applyBorder="1" applyAlignment="1">
      <alignment horizontal="center" vertical="center" wrapText="1"/>
    </xf>
    <xf numFmtId="0" fontId="25" fillId="17" borderId="23" xfId="4" applyFont="1" applyFill="1" applyBorder="1" applyAlignment="1">
      <alignment horizontal="justify" vertical="center" wrapText="1"/>
    </xf>
    <xf numFmtId="9" fontId="25" fillId="17" borderId="23" xfId="4" applyNumberFormat="1" applyFont="1" applyFill="1" applyBorder="1" applyAlignment="1">
      <alignment horizontal="center" vertical="center" wrapText="1"/>
    </xf>
    <xf numFmtId="9" fontId="25" fillId="17" borderId="23" xfId="4" applyNumberFormat="1" applyFont="1" applyFill="1" applyBorder="1" applyAlignment="1">
      <alignment horizontal="justify" vertical="center" wrapText="1"/>
    </xf>
    <xf numFmtId="0" fontId="18" fillId="17" borderId="23" xfId="4" applyFont="1" applyFill="1" applyBorder="1" applyAlignment="1">
      <alignment horizontal="center" wrapText="1"/>
    </xf>
    <xf numFmtId="0" fontId="18" fillId="19" borderId="23" xfId="4" applyFont="1" applyFill="1" applyBorder="1" applyAlignment="1">
      <alignment horizontal="center" wrapText="1"/>
    </xf>
    <xf numFmtId="9" fontId="18" fillId="2" borderId="23" xfId="4" applyNumberFormat="1" applyFont="1" applyFill="1" applyBorder="1" applyAlignment="1">
      <alignment horizontal="left" vertical="center" wrapText="1"/>
    </xf>
    <xf numFmtId="0" fontId="21" fillId="0" borderId="66" xfId="4" applyFont="1" applyBorder="1"/>
    <xf numFmtId="9" fontId="18" fillId="10" borderId="23" xfId="4" applyNumberFormat="1" applyFont="1" applyFill="1" applyBorder="1" applyAlignment="1">
      <alignment horizontal="center" vertical="center" wrapText="1"/>
    </xf>
    <xf numFmtId="0" fontId="18" fillId="2" borderId="23" xfId="4" applyFont="1" applyFill="1" applyBorder="1" applyAlignment="1">
      <alignment horizontal="justify" vertical="center"/>
    </xf>
    <xf numFmtId="0" fontId="18" fillId="2" borderId="0" xfId="4" applyFont="1" applyFill="1" applyBorder="1" applyAlignment="1">
      <alignment horizontal="justify" vertical="center" wrapText="1"/>
    </xf>
    <xf numFmtId="9" fontId="18" fillId="0" borderId="0" xfId="4" applyNumberFormat="1" applyFont="1" applyBorder="1" applyAlignment="1">
      <alignment horizontal="center" vertical="center" wrapText="1"/>
    </xf>
    <xf numFmtId="9" fontId="18" fillId="2" borderId="0" xfId="4" applyNumberFormat="1" applyFont="1" applyFill="1" applyBorder="1" applyAlignment="1">
      <alignment horizontal="center" vertical="center" wrapText="1"/>
    </xf>
    <xf numFmtId="9" fontId="18" fillId="2" borderId="0" xfId="4" applyNumberFormat="1" applyFont="1" applyFill="1" applyBorder="1" applyAlignment="1">
      <alignment horizontal="justify" vertical="center" wrapText="1"/>
    </xf>
    <xf numFmtId="0" fontId="18" fillId="2" borderId="0" xfId="4" applyFont="1" applyFill="1" applyBorder="1" applyAlignment="1">
      <alignment horizontal="justify" vertical="center"/>
    </xf>
    <xf numFmtId="169" fontId="18" fillId="2" borderId="0" xfId="4" applyNumberFormat="1" applyFont="1" applyFill="1" applyBorder="1" applyAlignment="1">
      <alignment horizontal="center" vertical="center" wrapText="1"/>
    </xf>
    <xf numFmtId="9" fontId="18" fillId="2" borderId="0" xfId="4" applyNumberFormat="1" applyFont="1" applyFill="1" applyBorder="1" applyAlignment="1">
      <alignment horizontal="left" vertical="center" wrapText="1"/>
    </xf>
    <xf numFmtId="0" fontId="16" fillId="2" borderId="0" xfId="0" applyFont="1" applyFill="1" applyAlignment="1">
      <alignment horizontal="center" vertical="center" wrapText="1"/>
    </xf>
    <xf numFmtId="17" fontId="16" fillId="0" borderId="23" xfId="0" applyNumberFormat="1" applyFont="1" applyBorder="1" applyAlignment="1">
      <alignment horizontal="center" vertical="center" wrapText="1"/>
    </xf>
    <xf numFmtId="9" fontId="16" fillId="0" borderId="23" xfId="3" applyFont="1" applyFill="1" applyBorder="1" applyAlignment="1">
      <alignment horizontal="center" vertical="center" wrapText="1"/>
    </xf>
    <xf numFmtId="43" fontId="16" fillId="0" borderId="23" xfId="1" applyFont="1" applyBorder="1" applyAlignment="1">
      <alignment horizontal="center" vertical="center" wrapText="1"/>
    </xf>
    <xf numFmtId="43" fontId="16" fillId="2" borderId="23" xfId="1" applyFont="1" applyFill="1" applyBorder="1" applyAlignment="1">
      <alignment horizontal="center" vertical="center" wrapText="1"/>
    </xf>
    <xf numFmtId="9" fontId="16" fillId="2" borderId="23" xfId="3" applyFont="1" applyFill="1" applyBorder="1" applyAlignment="1">
      <alignment horizontal="center" vertical="center" wrapText="1"/>
    </xf>
    <xf numFmtId="17" fontId="16" fillId="2" borderId="23" xfId="0" applyNumberFormat="1" applyFont="1" applyFill="1" applyBorder="1" applyAlignment="1">
      <alignment horizontal="center" vertical="center" wrapText="1"/>
    </xf>
    <xf numFmtId="0" fontId="16" fillId="0" borderId="23" xfId="0" applyFont="1" applyBorder="1" applyAlignment="1">
      <alignment horizontal="justify" vertical="center"/>
    </xf>
    <xf numFmtId="9" fontId="27" fillId="0" borderId="23" xfId="0" applyNumberFormat="1" applyFont="1" applyBorder="1" applyAlignment="1">
      <alignment horizontal="center" vertical="center" wrapText="1"/>
    </xf>
    <xf numFmtId="0" fontId="16" fillId="2" borderId="0" xfId="0" applyFont="1" applyFill="1" applyAlignment="1">
      <alignment vertical="center"/>
    </xf>
    <xf numFmtId="17" fontId="18" fillId="2" borderId="23" xfId="0" applyNumberFormat="1" applyFont="1" applyFill="1" applyBorder="1" applyAlignment="1">
      <alignment horizontal="justify" vertical="center" wrapText="1"/>
    </xf>
    <xf numFmtId="9" fontId="16" fillId="10" borderId="23" xfId="4" applyNumberFormat="1" applyFont="1" applyFill="1" applyBorder="1" applyAlignment="1">
      <alignment horizontal="justify" vertical="center" wrapText="1"/>
    </xf>
    <xf numFmtId="9" fontId="16" fillId="2" borderId="23" xfId="4" applyNumberFormat="1" applyFont="1" applyFill="1" applyBorder="1" applyAlignment="1">
      <alignment horizontal="justify" vertical="center" wrapText="1"/>
    </xf>
    <xf numFmtId="17" fontId="18" fillId="2" borderId="23" xfId="4" applyNumberFormat="1" applyFont="1" applyFill="1" applyBorder="1" applyAlignment="1">
      <alignment horizontal="justify" vertical="center" wrapText="1"/>
    </xf>
    <xf numFmtId="17" fontId="16" fillId="2" borderId="23" xfId="0" applyNumberFormat="1" applyFont="1" applyFill="1" applyBorder="1" applyAlignment="1">
      <alignment horizontal="justify" vertical="center" wrapText="1"/>
    </xf>
    <xf numFmtId="9" fontId="16" fillId="0" borderId="23" xfId="0" applyNumberFormat="1" applyFont="1" applyFill="1" applyBorder="1" applyAlignment="1">
      <alignment horizontal="justify" vertical="center" wrapText="1"/>
    </xf>
    <xf numFmtId="0" fontId="16" fillId="0" borderId="23" xfId="0" applyFont="1" applyFill="1" applyBorder="1" applyAlignment="1">
      <alignment horizontal="justify" vertical="center" wrapText="1"/>
    </xf>
    <xf numFmtId="9" fontId="16" fillId="0" borderId="23" xfId="0" applyNumberFormat="1" applyFont="1" applyFill="1" applyBorder="1" applyAlignment="1">
      <alignment horizontal="center" vertical="center" wrapText="1"/>
    </xf>
    <xf numFmtId="164" fontId="18" fillId="0" borderId="23" xfId="2" applyNumberFormat="1" applyFont="1" applyFill="1" applyBorder="1" applyAlignment="1">
      <alignment horizontal="justify" vertical="center" wrapText="1"/>
    </xf>
    <xf numFmtId="17" fontId="16" fillId="0" borderId="23" xfId="0" applyNumberFormat="1" applyFont="1" applyFill="1" applyBorder="1" applyAlignment="1">
      <alignment horizontal="justify" vertical="center" wrapText="1"/>
    </xf>
    <xf numFmtId="0" fontId="16" fillId="0" borderId="0" xfId="0" applyFont="1" applyFill="1"/>
    <xf numFmtId="164" fontId="16" fillId="2" borderId="23" xfId="2" applyNumberFormat="1" applyFont="1" applyFill="1" applyBorder="1" applyAlignment="1">
      <alignment horizontal="justify" vertical="center" wrapText="1"/>
    </xf>
    <xf numFmtId="0" fontId="19" fillId="0" borderId="0" xfId="0" applyFont="1" applyAlignment="1">
      <alignment vertical="center" wrapText="1"/>
    </xf>
    <xf numFmtId="9" fontId="16" fillId="0" borderId="24" xfId="0" applyNumberFormat="1" applyFont="1" applyBorder="1" applyAlignment="1">
      <alignment horizontal="justify" vertical="center" wrapText="1"/>
    </xf>
    <xf numFmtId="9" fontId="16" fillId="0" borderId="25" xfId="0" applyNumberFormat="1" applyFont="1" applyBorder="1" applyAlignment="1">
      <alignment horizontal="justify" vertical="center" wrapText="1"/>
    </xf>
    <xf numFmtId="9" fontId="16" fillId="0" borderId="30" xfId="0" applyNumberFormat="1" applyFont="1" applyBorder="1" applyAlignment="1">
      <alignment horizontal="justify" vertical="center" wrapText="1"/>
    </xf>
    <xf numFmtId="0" fontId="16" fillId="0" borderId="26" xfId="0" applyFont="1" applyBorder="1" applyAlignment="1">
      <alignment horizontal="justify" vertical="center" wrapText="1"/>
    </xf>
    <xf numFmtId="0" fontId="16" fillId="0" borderId="27" xfId="0" applyFont="1" applyBorder="1" applyAlignment="1">
      <alignment horizontal="justify" vertical="center" wrapText="1"/>
    </xf>
    <xf numFmtId="0" fontId="16" fillId="0" borderId="28" xfId="0" applyFont="1" applyBorder="1" applyAlignment="1">
      <alignment horizontal="justify" vertical="center" wrapText="1"/>
    </xf>
    <xf numFmtId="0" fontId="16" fillId="0" borderId="29" xfId="0" applyFont="1" applyBorder="1" applyAlignment="1">
      <alignment horizontal="justify" vertical="center" wrapText="1"/>
    </xf>
    <xf numFmtId="0" fontId="16" fillId="0" borderId="31" xfId="0" applyFont="1" applyBorder="1" applyAlignment="1">
      <alignment horizontal="justify" vertical="center" wrapText="1"/>
    </xf>
    <xf numFmtId="0" fontId="16" fillId="0" borderId="32" xfId="0" applyFont="1" applyBorder="1" applyAlignment="1">
      <alignment horizontal="justify" vertical="center" wrapText="1"/>
    </xf>
    <xf numFmtId="9" fontId="18" fillId="2" borderId="23" xfId="0" applyNumberFormat="1" applyFont="1" applyFill="1" applyBorder="1" applyAlignment="1">
      <alignment horizontal="justify" vertical="center" wrapText="1"/>
    </xf>
    <xf numFmtId="0" fontId="18" fillId="2" borderId="23" xfId="0" applyFont="1" applyFill="1" applyBorder="1" applyAlignment="1">
      <alignment horizontal="justify" vertical="center" wrapText="1"/>
    </xf>
    <xf numFmtId="0" fontId="16" fillId="0" borderId="24" xfId="0" applyFont="1" applyBorder="1" applyAlignment="1">
      <alignment horizontal="justify" vertical="center" wrapText="1"/>
    </xf>
    <xf numFmtId="0" fontId="16" fillId="0" borderId="30" xfId="0" applyFont="1" applyBorder="1" applyAlignment="1">
      <alignment horizontal="justify" vertical="center" wrapText="1"/>
    </xf>
    <xf numFmtId="9" fontId="16" fillId="0" borderId="24" xfId="0" applyNumberFormat="1" applyFont="1" applyBorder="1" applyAlignment="1">
      <alignment horizontal="center" vertical="center" wrapText="1"/>
    </xf>
    <xf numFmtId="9" fontId="16" fillId="0" borderId="30" xfId="0" applyNumberFormat="1"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2" borderId="23" xfId="0" applyFont="1" applyFill="1" applyBorder="1" applyAlignment="1">
      <alignment horizontal="justify" vertical="center" wrapText="1"/>
    </xf>
    <xf numFmtId="9" fontId="16" fillId="2" borderId="23" xfId="0" applyNumberFormat="1" applyFont="1" applyFill="1" applyBorder="1" applyAlignment="1">
      <alignment horizontal="justify" vertical="center" wrapText="1"/>
    </xf>
    <xf numFmtId="9" fontId="18" fillId="2" borderId="23" xfId="0" applyNumberFormat="1" applyFont="1" applyFill="1" applyBorder="1" applyAlignment="1">
      <alignment horizontal="center" vertical="center" wrapText="1"/>
    </xf>
    <xf numFmtId="49" fontId="18" fillId="2" borderId="23" xfId="0" applyNumberFormat="1" applyFont="1" applyFill="1" applyBorder="1" applyAlignment="1">
      <alignment horizontal="justify" vertical="center" wrapText="1"/>
    </xf>
    <xf numFmtId="9" fontId="16" fillId="2" borderId="24" xfId="4" applyNumberFormat="1" applyFont="1" applyFill="1" applyBorder="1" applyAlignment="1">
      <alignment horizontal="justify" vertical="center" wrapText="1"/>
    </xf>
    <xf numFmtId="9" fontId="16" fillId="2" borderId="25" xfId="4" applyNumberFormat="1" applyFont="1" applyFill="1" applyBorder="1" applyAlignment="1">
      <alignment horizontal="justify" vertical="center" wrapText="1"/>
    </xf>
    <xf numFmtId="9" fontId="16" fillId="2" borderId="30" xfId="4" applyNumberFormat="1" applyFont="1" applyFill="1" applyBorder="1" applyAlignment="1">
      <alignment horizontal="justify" vertical="center" wrapText="1"/>
    </xf>
    <xf numFmtId="9" fontId="16" fillId="2" borderId="24" xfId="0" applyNumberFormat="1" applyFont="1" applyFill="1" applyBorder="1" applyAlignment="1">
      <alignment horizontal="justify" vertical="center" wrapText="1"/>
    </xf>
    <xf numFmtId="9" fontId="16" fillId="2" borderId="25" xfId="0" applyNumberFormat="1" applyFont="1" applyFill="1" applyBorder="1" applyAlignment="1">
      <alignment horizontal="justify" vertical="center" wrapText="1"/>
    </xf>
    <xf numFmtId="9" fontId="16" fillId="2" borderId="30" xfId="0" applyNumberFormat="1" applyFont="1" applyFill="1" applyBorder="1" applyAlignment="1">
      <alignment horizontal="justify" vertical="center" wrapText="1"/>
    </xf>
    <xf numFmtId="164" fontId="18" fillId="2" borderId="23" xfId="2" applyNumberFormat="1" applyFont="1" applyFill="1" applyBorder="1" applyAlignment="1">
      <alignment horizontal="justify" vertical="center" wrapText="1"/>
    </xf>
    <xf numFmtId="0" fontId="18" fillId="0" borderId="26" xfId="0" applyFont="1" applyBorder="1" applyAlignment="1">
      <alignment horizontal="justify" vertical="center" wrapText="1"/>
    </xf>
    <xf numFmtId="0" fontId="18" fillId="0" borderId="27" xfId="0" applyFont="1" applyBorder="1" applyAlignment="1">
      <alignment horizontal="justify" vertical="center" wrapText="1"/>
    </xf>
    <xf numFmtId="0" fontId="18" fillId="0" borderId="28"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31" xfId="0" applyFont="1" applyBorder="1" applyAlignment="1">
      <alignment horizontal="justify" vertical="center" wrapText="1"/>
    </xf>
    <xf numFmtId="0" fontId="18" fillId="0" borderId="32" xfId="0" applyFont="1" applyBorder="1" applyAlignment="1">
      <alignment horizontal="justify" vertical="center" wrapText="1"/>
    </xf>
    <xf numFmtId="49" fontId="18" fillId="0" borderId="24" xfId="0" applyNumberFormat="1" applyFont="1" applyBorder="1" applyAlignment="1">
      <alignment horizontal="justify" vertical="center" wrapText="1"/>
    </xf>
    <xf numFmtId="49" fontId="18" fillId="0" borderId="25" xfId="0" applyNumberFormat="1" applyFont="1" applyBorder="1" applyAlignment="1">
      <alignment horizontal="justify" vertical="center" wrapText="1"/>
    </xf>
    <xf numFmtId="49" fontId="18" fillId="0" borderId="30" xfId="0" applyNumberFormat="1" applyFont="1" applyBorder="1" applyAlignment="1">
      <alignment horizontal="justify" vertical="center" wrapText="1"/>
    </xf>
    <xf numFmtId="0" fontId="18" fillId="2" borderId="23" xfId="4" applyFont="1" applyFill="1" applyBorder="1" applyAlignment="1">
      <alignment horizontal="justify" vertical="center" wrapText="1"/>
    </xf>
    <xf numFmtId="14" fontId="16" fillId="0" borderId="0" xfId="0" applyNumberFormat="1" applyFont="1" applyAlignment="1">
      <alignment horizontal="center" vertical="center" wrapText="1"/>
    </xf>
    <xf numFmtId="0" fontId="16" fillId="0" borderId="0" xfId="0" applyFont="1" applyAlignment="1">
      <alignment horizontal="center" vertical="center" wrapText="1"/>
    </xf>
    <xf numFmtId="9" fontId="16" fillId="2" borderId="23" xfId="0" applyNumberFormat="1" applyFont="1" applyFill="1" applyBorder="1" applyAlignment="1">
      <alignment horizontal="center" vertical="center" wrapText="1"/>
    </xf>
    <xf numFmtId="164" fontId="16" fillId="2" borderId="23" xfId="2" applyNumberFormat="1" applyFont="1" applyFill="1" applyBorder="1" applyAlignment="1">
      <alignment horizontal="justify" vertical="center" wrapText="1"/>
    </xf>
    <xf numFmtId="0" fontId="16" fillId="0" borderId="64" xfId="0" applyFont="1" applyBorder="1" applyAlignment="1">
      <alignment horizontal="center" vertical="center" wrapText="1"/>
    </xf>
    <xf numFmtId="0" fontId="19" fillId="0" borderId="0" xfId="0" applyFont="1" applyBorder="1" applyAlignment="1">
      <alignment horizontal="center" vertical="center" wrapText="1"/>
    </xf>
    <xf numFmtId="9" fontId="16" fillId="10" borderId="23" xfId="0" applyNumberFormat="1" applyFont="1" applyFill="1" applyBorder="1" applyAlignment="1">
      <alignment horizontal="justify" vertical="center" wrapText="1"/>
    </xf>
    <xf numFmtId="17" fontId="16" fillId="2" borderId="23" xfId="0" applyNumberFormat="1" applyFont="1" applyFill="1" applyBorder="1" applyAlignment="1">
      <alignment horizontal="justify" vertical="center" wrapText="1"/>
    </xf>
    <xf numFmtId="0" fontId="16" fillId="0" borderId="23" xfId="0" applyFont="1" applyFill="1" applyBorder="1" applyAlignment="1">
      <alignment horizontal="justify" vertical="center" wrapText="1"/>
    </xf>
    <xf numFmtId="9" fontId="18" fillId="2" borderId="23" xfId="4" applyNumberFormat="1" applyFont="1" applyFill="1" applyBorder="1" applyAlignment="1">
      <alignment horizontal="center" vertical="center" wrapText="1"/>
    </xf>
    <xf numFmtId="0" fontId="19" fillId="2" borderId="0" xfId="0" applyFont="1" applyFill="1" applyAlignment="1">
      <alignment horizontal="center"/>
    </xf>
    <xf numFmtId="0" fontId="16" fillId="2" borderId="0" xfId="0" applyFont="1" applyFill="1" applyAlignment="1">
      <alignment horizontal="left" vertical="center" wrapText="1"/>
    </xf>
    <xf numFmtId="0" fontId="16" fillId="2"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vertical="center" wrapText="1"/>
    </xf>
    <xf numFmtId="0" fontId="17" fillId="3" borderId="4" xfId="0" applyFont="1" applyFill="1" applyBorder="1" applyAlignment="1">
      <alignment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8" fillId="0" borderId="23" xfId="0" applyFont="1" applyBorder="1" applyAlignment="1">
      <alignment horizontal="justify" vertical="center" wrapText="1"/>
    </xf>
    <xf numFmtId="9" fontId="16" fillId="0" borderId="23" xfId="0" applyNumberFormat="1" applyFont="1" applyBorder="1" applyAlignment="1">
      <alignment horizontal="center" vertical="center" wrapText="1"/>
    </xf>
    <xf numFmtId="0" fontId="16" fillId="0" borderId="23" xfId="0" applyFont="1" applyBorder="1" applyAlignment="1">
      <alignment horizontal="justify" vertical="center" wrapText="1"/>
    </xf>
    <xf numFmtId="166" fontId="16" fillId="0" borderId="23" xfId="0" applyNumberFormat="1" applyFont="1" applyBorder="1" applyAlignment="1">
      <alignment horizontal="justify" vertical="center" wrapText="1"/>
    </xf>
    <xf numFmtId="9" fontId="16" fillId="0" borderId="23" xfId="0" applyNumberFormat="1" applyFont="1" applyBorder="1" applyAlignment="1">
      <alignment horizontal="justify" vertical="center" wrapText="1"/>
    </xf>
    <xf numFmtId="9" fontId="18" fillId="2" borderId="23" xfId="4" applyNumberFormat="1" applyFont="1" applyFill="1" applyBorder="1" applyAlignment="1">
      <alignment horizontal="justify" vertical="center" wrapText="1"/>
    </xf>
    <xf numFmtId="166" fontId="16" fillId="0" borderId="23" xfId="2" applyNumberFormat="1" applyFont="1" applyBorder="1" applyAlignment="1">
      <alignment horizontal="justify" vertical="center" wrapText="1"/>
    </xf>
    <xf numFmtId="9" fontId="16" fillId="0" borderId="23" xfId="3" applyFont="1" applyBorder="1" applyAlignment="1">
      <alignment horizontal="justify" vertical="center" wrapText="1"/>
    </xf>
    <xf numFmtId="9" fontId="16" fillId="0" borderId="23" xfId="3" applyFont="1" applyBorder="1" applyAlignment="1">
      <alignment horizontal="center" vertical="center" wrapText="1"/>
    </xf>
    <xf numFmtId="0" fontId="16" fillId="0" borderId="23" xfId="0" applyFont="1" applyBorder="1" applyAlignment="1">
      <alignment horizontal="left" vertical="center" wrapText="1"/>
    </xf>
    <xf numFmtId="9" fontId="16" fillId="0" borderId="23" xfId="0" applyNumberFormat="1" applyFont="1" applyBorder="1" applyAlignment="1">
      <alignment horizontal="left" vertical="center" wrapText="1"/>
    </xf>
    <xf numFmtId="0" fontId="16" fillId="0" borderId="23" xfId="0" applyFont="1" applyBorder="1" applyAlignment="1">
      <alignment horizontal="center" vertical="center" wrapText="1"/>
    </xf>
    <xf numFmtId="0" fontId="17" fillId="3" borderId="6"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8" fillId="0" borderId="24" xfId="0" applyFont="1" applyBorder="1" applyAlignment="1">
      <alignment horizontal="justify" vertical="center" wrapText="1"/>
    </xf>
    <xf numFmtId="0" fontId="18" fillId="0" borderId="25" xfId="0" applyFont="1" applyBorder="1" applyAlignment="1">
      <alignment horizontal="justify" vertical="center" wrapText="1"/>
    </xf>
    <xf numFmtId="0" fontId="18" fillId="0" borderId="30" xfId="0" applyFont="1" applyBorder="1" applyAlignment="1">
      <alignment horizontal="justify" vertical="center" wrapText="1"/>
    </xf>
    <xf numFmtId="9" fontId="18" fillId="0" borderId="24" xfId="0" applyNumberFormat="1" applyFont="1" applyBorder="1" applyAlignment="1">
      <alignment horizontal="center" vertical="center" wrapText="1"/>
    </xf>
    <xf numFmtId="9" fontId="18" fillId="0" borderId="25" xfId="0" applyNumberFormat="1" applyFont="1" applyBorder="1" applyAlignment="1">
      <alignment horizontal="center" vertical="center" wrapText="1"/>
    </xf>
    <xf numFmtId="9" fontId="18" fillId="0" borderId="30" xfId="0" applyNumberFormat="1" applyFont="1" applyBorder="1" applyAlignment="1">
      <alignment horizontal="center" vertical="center" wrapText="1"/>
    </xf>
    <xf numFmtId="9" fontId="18" fillId="0" borderId="24" xfId="0" applyNumberFormat="1" applyFont="1" applyBorder="1" applyAlignment="1">
      <alignment horizontal="justify" vertical="center" wrapText="1"/>
    </xf>
    <xf numFmtId="9" fontId="18" fillId="0" borderId="25" xfId="0" applyNumberFormat="1" applyFont="1" applyBorder="1" applyAlignment="1">
      <alignment horizontal="justify" vertical="center" wrapText="1"/>
    </xf>
    <xf numFmtId="9" fontId="18" fillId="0" borderId="30" xfId="0" applyNumberFormat="1" applyFont="1" applyBorder="1" applyAlignment="1">
      <alignment horizontal="justify" vertical="center" wrapText="1"/>
    </xf>
    <xf numFmtId="0" fontId="3" fillId="2" borderId="24" xfId="0" applyFont="1" applyFill="1" applyBorder="1" applyAlignment="1">
      <alignment horizontal="justify" vertical="center" wrapText="1"/>
    </xf>
    <xf numFmtId="0" fontId="3" fillId="2" borderId="25" xfId="0" applyFont="1" applyFill="1" applyBorder="1" applyAlignment="1">
      <alignment horizontal="justify" vertical="center" wrapText="1"/>
    </xf>
    <xf numFmtId="0" fontId="3" fillId="2" borderId="30" xfId="0" applyFont="1" applyFill="1" applyBorder="1" applyAlignment="1">
      <alignment horizontal="justify" vertical="center" wrapText="1"/>
    </xf>
    <xf numFmtId="9" fontId="3" fillId="2" borderId="24"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9" fontId="3" fillId="2" borderId="30" xfId="0" applyNumberFormat="1" applyFont="1" applyFill="1" applyBorder="1" applyAlignment="1">
      <alignment horizontal="center" vertical="center" wrapText="1"/>
    </xf>
    <xf numFmtId="9" fontId="3" fillId="2" borderId="24" xfId="0" applyNumberFormat="1" applyFont="1" applyFill="1" applyBorder="1" applyAlignment="1">
      <alignment horizontal="justify" vertical="center" wrapText="1"/>
    </xf>
    <xf numFmtId="9" fontId="3" fillId="2" borderId="25" xfId="0" applyNumberFormat="1" applyFont="1" applyFill="1" applyBorder="1" applyAlignment="1">
      <alignment horizontal="justify" vertical="center" wrapText="1"/>
    </xf>
    <xf numFmtId="9" fontId="3" fillId="2" borderId="30" xfId="0" applyNumberFormat="1" applyFont="1" applyFill="1" applyBorder="1" applyAlignment="1">
      <alignment horizontal="justify" vertical="center" wrapText="1"/>
    </xf>
    <xf numFmtId="0" fontId="16" fillId="2" borderId="0" xfId="0" applyFont="1" applyFill="1" applyAlignment="1">
      <alignment horizontal="center" vertical="center" wrapText="1"/>
    </xf>
    <xf numFmtId="0" fontId="19" fillId="2" borderId="0" xfId="0" applyFont="1" applyFill="1" applyAlignment="1">
      <alignment horizontal="center" vertical="center" wrapText="1"/>
    </xf>
    <xf numFmtId="0" fontId="16" fillId="0" borderId="25" xfId="0" applyFont="1" applyBorder="1" applyAlignment="1">
      <alignment horizontal="justify" vertical="center" wrapText="1"/>
    </xf>
    <xf numFmtId="0" fontId="16" fillId="2" borderId="24" xfId="0" applyFont="1" applyFill="1" applyBorder="1" applyAlignment="1">
      <alignment horizontal="justify" vertical="center" wrapText="1"/>
    </xf>
    <xf numFmtId="0" fontId="16" fillId="2" borderId="30" xfId="0" applyFont="1" applyFill="1" applyBorder="1" applyAlignment="1">
      <alignment horizontal="justify" vertical="center" wrapText="1"/>
    </xf>
    <xf numFmtId="9" fontId="16" fillId="2" borderId="24" xfId="0" applyNumberFormat="1" applyFont="1" applyFill="1" applyBorder="1" applyAlignment="1">
      <alignment horizontal="center" vertical="center" wrapText="1"/>
    </xf>
    <xf numFmtId="9" fontId="16" fillId="2" borderId="30" xfId="0" applyNumberFormat="1" applyFont="1" applyFill="1" applyBorder="1" applyAlignment="1">
      <alignment horizontal="center" vertical="center" wrapText="1"/>
    </xf>
    <xf numFmtId="9" fontId="16" fillId="0" borderId="25" xfId="0" applyNumberFormat="1" applyFont="1" applyBorder="1" applyAlignment="1">
      <alignment horizontal="center" vertical="center" wrapText="1"/>
    </xf>
    <xf numFmtId="9" fontId="25" fillId="2" borderId="23" xfId="4" applyNumberFormat="1" applyFont="1" applyFill="1" applyBorder="1" applyAlignment="1">
      <alignment horizontal="justify" vertical="center" wrapText="1"/>
    </xf>
    <xf numFmtId="0" fontId="25" fillId="2" borderId="23" xfId="4" applyFont="1" applyFill="1" applyBorder="1" applyAlignment="1">
      <alignment horizontal="justify" vertical="center" wrapText="1"/>
    </xf>
    <xf numFmtId="9" fontId="25" fillId="2" borderId="23" xfId="4" applyNumberFormat="1" applyFont="1" applyFill="1" applyBorder="1" applyAlignment="1">
      <alignment horizontal="center" vertical="center" wrapText="1"/>
    </xf>
    <xf numFmtId="9" fontId="18" fillId="2" borderId="24" xfId="4" applyNumberFormat="1" applyFont="1" applyFill="1" applyBorder="1" applyAlignment="1">
      <alignment horizontal="justify" vertical="center" wrapText="1"/>
    </xf>
    <xf numFmtId="9" fontId="18" fillId="2" borderId="25" xfId="4" applyNumberFormat="1" applyFont="1" applyFill="1" applyBorder="1" applyAlignment="1">
      <alignment horizontal="justify" vertical="center" wrapText="1"/>
    </xf>
    <xf numFmtId="9" fontId="18" fillId="2" borderId="30" xfId="4" applyNumberFormat="1" applyFont="1" applyFill="1" applyBorder="1" applyAlignment="1">
      <alignment horizontal="justify" vertical="center" wrapText="1"/>
    </xf>
    <xf numFmtId="9" fontId="25" fillId="2" borderId="24" xfId="4" applyNumberFormat="1" applyFont="1" applyFill="1" applyBorder="1" applyAlignment="1">
      <alignment horizontal="justify" vertical="center" wrapText="1"/>
    </xf>
    <xf numFmtId="9" fontId="25" fillId="2" borderId="25" xfId="4" applyNumberFormat="1" applyFont="1" applyFill="1" applyBorder="1" applyAlignment="1">
      <alignment horizontal="justify" vertical="center" wrapText="1"/>
    </xf>
    <xf numFmtId="9" fontId="25" fillId="2" borderId="30" xfId="4" applyNumberFormat="1" applyFont="1" applyFill="1" applyBorder="1" applyAlignment="1">
      <alignment horizontal="justify" vertical="center" wrapText="1"/>
    </xf>
    <xf numFmtId="0" fontId="18" fillId="2" borderId="26" xfId="4" applyFont="1" applyFill="1" applyBorder="1" applyAlignment="1">
      <alignment horizontal="justify" vertical="center" wrapText="1"/>
    </xf>
    <xf numFmtId="0" fontId="18" fillId="2" borderId="27" xfId="4" applyFont="1" applyFill="1" applyBorder="1" applyAlignment="1">
      <alignment horizontal="justify" vertical="center" wrapText="1"/>
    </xf>
    <xf numFmtId="0" fontId="18" fillId="2" borderId="28" xfId="4" applyFont="1" applyFill="1" applyBorder="1" applyAlignment="1">
      <alignment horizontal="justify" vertical="center" wrapText="1"/>
    </xf>
    <xf numFmtId="0" fontId="18" fillId="2" borderId="29" xfId="4" applyFont="1" applyFill="1" applyBorder="1" applyAlignment="1">
      <alignment horizontal="justify" vertical="center" wrapText="1"/>
    </xf>
    <xf numFmtId="0" fontId="18" fillId="2" borderId="31" xfId="4" applyFont="1" applyFill="1" applyBorder="1" applyAlignment="1">
      <alignment horizontal="justify" vertical="center" wrapText="1"/>
    </xf>
    <xf numFmtId="0" fontId="18" fillId="2" borderId="32" xfId="4" applyFont="1" applyFill="1" applyBorder="1" applyAlignment="1">
      <alignment horizontal="justify" vertical="center" wrapText="1"/>
    </xf>
    <xf numFmtId="9" fontId="25" fillId="2" borderId="24" xfId="4" applyNumberFormat="1" applyFont="1" applyFill="1" applyBorder="1" applyAlignment="1">
      <alignment horizontal="center" vertical="center" wrapText="1"/>
    </xf>
    <xf numFmtId="9" fontId="25" fillId="2" borderId="25" xfId="4" applyNumberFormat="1" applyFont="1" applyFill="1" applyBorder="1" applyAlignment="1">
      <alignment horizontal="center" vertical="center" wrapText="1"/>
    </xf>
    <xf numFmtId="9" fontId="25" fillId="2" borderId="30" xfId="4" applyNumberFormat="1" applyFont="1" applyFill="1" applyBorder="1" applyAlignment="1">
      <alignment horizontal="center" vertical="center" wrapText="1"/>
    </xf>
    <xf numFmtId="0" fontId="18" fillId="2" borderId="23" xfId="4" applyFont="1" applyFill="1" applyBorder="1" applyAlignment="1">
      <alignment horizontal="justify" vertical="center"/>
    </xf>
    <xf numFmtId="9" fontId="18" fillId="2" borderId="24" xfId="4" applyNumberFormat="1" applyFont="1" applyFill="1" applyBorder="1" applyAlignment="1">
      <alignment horizontal="center" vertical="center" wrapText="1"/>
    </xf>
    <xf numFmtId="9" fontId="18" fillId="2" borderId="25" xfId="4" applyNumberFormat="1" applyFont="1" applyFill="1" applyBorder="1" applyAlignment="1">
      <alignment horizontal="center" vertical="center" wrapText="1"/>
    </xf>
    <xf numFmtId="9" fontId="18" fillId="2" borderId="30" xfId="4" applyNumberFormat="1" applyFont="1" applyFill="1" applyBorder="1" applyAlignment="1">
      <alignment horizontal="center" vertical="center" wrapText="1"/>
    </xf>
    <xf numFmtId="9" fontId="18" fillId="2" borderId="23" xfId="4" applyNumberFormat="1" applyFont="1" applyFill="1" applyBorder="1" applyAlignment="1">
      <alignment horizontal="left" vertical="center" wrapText="1"/>
    </xf>
    <xf numFmtId="0" fontId="18" fillId="2" borderId="26" xfId="4" applyFont="1" applyFill="1" applyBorder="1" applyAlignment="1">
      <alignment horizontal="left" vertical="center" wrapText="1"/>
    </xf>
    <xf numFmtId="0" fontId="18" fillId="2" borderId="27" xfId="4" applyFont="1" applyFill="1" applyBorder="1" applyAlignment="1">
      <alignment horizontal="left" vertical="center" wrapText="1"/>
    </xf>
    <xf numFmtId="0" fontId="18" fillId="2" borderId="28" xfId="4" applyFont="1" applyFill="1" applyBorder="1" applyAlignment="1">
      <alignment horizontal="left" vertical="center" wrapText="1"/>
    </xf>
    <xf numFmtId="0" fontId="18" fillId="2" borderId="29" xfId="4" applyFont="1" applyFill="1" applyBorder="1" applyAlignment="1">
      <alignment horizontal="left" vertical="center" wrapText="1"/>
    </xf>
    <xf numFmtId="0" fontId="18" fillId="2" borderId="31" xfId="4" applyFont="1" applyFill="1" applyBorder="1" applyAlignment="1">
      <alignment horizontal="left" vertical="center" wrapText="1"/>
    </xf>
    <xf numFmtId="0" fontId="18" fillId="2" borderId="32" xfId="4" applyFont="1" applyFill="1" applyBorder="1" applyAlignment="1">
      <alignment horizontal="left" vertical="center" wrapText="1"/>
    </xf>
    <xf numFmtId="0" fontId="25" fillId="17" borderId="23" xfId="4" applyFont="1" applyFill="1" applyBorder="1" applyAlignment="1">
      <alignment horizontal="justify" vertical="center" wrapText="1"/>
    </xf>
    <xf numFmtId="9" fontId="25" fillId="17" borderId="23" xfId="4" applyNumberFormat="1" applyFont="1" applyFill="1" applyBorder="1" applyAlignment="1">
      <alignment horizontal="center" vertical="center" wrapText="1"/>
    </xf>
    <xf numFmtId="9" fontId="25" fillId="17" borderId="23" xfId="4" applyNumberFormat="1" applyFont="1" applyFill="1" applyBorder="1" applyAlignment="1">
      <alignment horizontal="justify" vertical="center" wrapText="1"/>
    </xf>
    <xf numFmtId="9" fontId="18" fillId="17" borderId="24" xfId="4" applyNumberFormat="1" applyFont="1" applyFill="1" applyBorder="1" applyAlignment="1">
      <alignment horizontal="center" vertical="center" wrapText="1"/>
    </xf>
    <xf numFmtId="9" fontId="18" fillId="17" borderId="25" xfId="4" applyNumberFormat="1" applyFont="1" applyFill="1" applyBorder="1" applyAlignment="1">
      <alignment horizontal="center" vertical="center" wrapText="1"/>
    </xf>
    <xf numFmtId="9" fontId="18" fillId="17" borderId="30" xfId="4" applyNumberFormat="1" applyFont="1" applyFill="1" applyBorder="1" applyAlignment="1">
      <alignment horizontal="center" vertical="center" wrapText="1"/>
    </xf>
    <xf numFmtId="9" fontId="18" fillId="0" borderId="23" xfId="4" applyNumberFormat="1" applyFont="1" applyBorder="1" applyAlignment="1">
      <alignment horizontal="center" vertical="center" wrapText="1"/>
    </xf>
    <xf numFmtId="9" fontId="18" fillId="0" borderId="23" xfId="4" applyNumberFormat="1" applyFont="1" applyBorder="1" applyAlignment="1">
      <alignment vertical="center" wrapText="1"/>
    </xf>
    <xf numFmtId="0" fontId="18" fillId="17" borderId="23" xfId="4" applyFont="1" applyFill="1" applyBorder="1" applyAlignment="1">
      <alignment horizontal="justify" vertical="center" wrapText="1"/>
    </xf>
    <xf numFmtId="0" fontId="26" fillId="16" borderId="53" xfId="4" applyFont="1" applyFill="1" applyBorder="1" applyAlignment="1">
      <alignment horizontal="center" vertical="center" wrapText="1"/>
    </xf>
    <xf numFmtId="0" fontId="26" fillId="16" borderId="54" xfId="4" applyFont="1" applyFill="1" applyBorder="1" applyAlignment="1">
      <alignment horizontal="center" vertical="center" wrapText="1"/>
    </xf>
    <xf numFmtId="0" fontId="26" fillId="16" borderId="55" xfId="4" applyFont="1" applyFill="1" applyBorder="1" applyAlignment="1">
      <alignment horizontal="center" vertical="center" wrapText="1"/>
    </xf>
    <xf numFmtId="0" fontId="26" fillId="16" borderId="42" xfId="4" applyFont="1" applyFill="1" applyBorder="1" applyAlignment="1">
      <alignment horizontal="center" vertical="center" wrapText="1"/>
    </xf>
    <xf numFmtId="0" fontId="26" fillId="16" borderId="33" xfId="4" applyFont="1" applyFill="1" applyBorder="1" applyAlignment="1">
      <alignment horizontal="center" vertical="center" wrapText="1"/>
    </xf>
    <xf numFmtId="0" fontId="26" fillId="16" borderId="43" xfId="4" applyFont="1" applyFill="1" applyBorder="1" applyAlignment="1">
      <alignment horizontal="center" vertical="center" wrapText="1"/>
    </xf>
    <xf numFmtId="0" fontId="26" fillId="16" borderId="41" xfId="4" applyFont="1" applyFill="1" applyBorder="1" applyAlignment="1">
      <alignment horizontal="center" vertical="center" wrapText="1"/>
    </xf>
    <xf numFmtId="0" fontId="26" fillId="16" borderId="49" xfId="4" applyFont="1" applyFill="1" applyBorder="1" applyAlignment="1">
      <alignment horizontal="center" vertical="center" wrapText="1"/>
    </xf>
    <xf numFmtId="0" fontId="26" fillId="16" borderId="61" xfId="4" applyFont="1" applyFill="1" applyBorder="1" applyAlignment="1">
      <alignment horizontal="center" vertical="center" wrapText="1"/>
    </xf>
    <xf numFmtId="9" fontId="26" fillId="16" borderId="41" xfId="4" applyNumberFormat="1" applyFont="1" applyFill="1" applyBorder="1" applyAlignment="1">
      <alignment horizontal="center" vertical="center" wrapText="1"/>
    </xf>
    <xf numFmtId="9" fontId="26" fillId="16" borderId="49" xfId="4" applyNumberFormat="1" applyFont="1" applyFill="1" applyBorder="1" applyAlignment="1">
      <alignment horizontal="center" vertical="center" wrapText="1"/>
    </xf>
    <xf numFmtId="9" fontId="26" fillId="16" borderId="61" xfId="4" applyNumberFormat="1" applyFont="1" applyFill="1" applyBorder="1" applyAlignment="1">
      <alignment horizontal="center" vertical="center" wrapText="1"/>
    </xf>
    <xf numFmtId="169" fontId="26" fillId="16" borderId="42" xfId="4" applyNumberFormat="1" applyFont="1" applyFill="1" applyBorder="1" applyAlignment="1">
      <alignment horizontal="center" vertical="center" wrapText="1"/>
    </xf>
    <xf numFmtId="169" fontId="26" fillId="16" borderId="52" xfId="4" applyNumberFormat="1" applyFont="1" applyFill="1" applyBorder="1" applyAlignment="1">
      <alignment horizontal="center" vertical="center" wrapText="1"/>
    </xf>
    <xf numFmtId="169" fontId="26" fillId="16" borderId="61" xfId="4" applyNumberFormat="1" applyFont="1" applyFill="1" applyBorder="1" applyAlignment="1">
      <alignment horizontal="center" vertical="center" wrapText="1"/>
    </xf>
    <xf numFmtId="0" fontId="21" fillId="15" borderId="0" xfId="4" applyFont="1" applyFill="1" applyAlignment="1">
      <alignment horizontal="center" vertical="center" wrapText="1"/>
    </xf>
    <xf numFmtId="0" fontId="26" fillId="16" borderId="40" xfId="4" applyFont="1" applyFill="1" applyBorder="1" applyAlignment="1">
      <alignment horizontal="center" vertical="center" wrapText="1"/>
    </xf>
    <xf numFmtId="0" fontId="26" fillId="16" borderId="48" xfId="4" applyFont="1" applyFill="1" applyBorder="1" applyAlignment="1">
      <alignment horizontal="center" vertical="center" wrapText="1"/>
    </xf>
    <xf numFmtId="0" fontId="26" fillId="16" borderId="60" xfId="4" applyFont="1" applyFill="1" applyBorder="1" applyAlignment="1">
      <alignment horizontal="center" vertical="center" wrapText="1"/>
    </xf>
    <xf numFmtId="0" fontId="26" fillId="16" borderId="50" xfId="4" applyFont="1" applyFill="1" applyBorder="1" applyAlignment="1">
      <alignment horizontal="center" vertical="center" wrapText="1"/>
    </xf>
    <xf numFmtId="0" fontId="26" fillId="16" borderId="51" xfId="4" applyFont="1" applyFill="1" applyBorder="1" applyAlignment="1">
      <alignment horizontal="center" vertical="center" wrapText="1"/>
    </xf>
    <xf numFmtId="0" fontId="21" fillId="0" borderId="23"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39" xfId="0" applyFont="1" applyBorder="1" applyAlignment="1">
      <alignment horizontal="justify" vertical="center" wrapText="1"/>
    </xf>
    <xf numFmtId="0" fontId="26" fillId="16" borderId="44" xfId="4" applyFont="1" applyFill="1" applyBorder="1" applyAlignment="1">
      <alignment horizontal="center" vertical="center" wrapText="1"/>
    </xf>
    <xf numFmtId="0" fontId="26" fillId="16" borderId="45" xfId="4" applyFont="1" applyFill="1" applyBorder="1" applyAlignment="1">
      <alignment horizontal="center" vertical="center" wrapText="1"/>
    </xf>
    <xf numFmtId="0" fontId="26" fillId="16" borderId="56" xfId="4" applyFont="1" applyFill="1" applyBorder="1" applyAlignment="1">
      <alignment horizontal="center" vertical="center" wrapText="1"/>
    </xf>
    <xf numFmtId="0" fontId="26" fillId="16" borderId="57" xfId="4" applyFont="1" applyFill="1" applyBorder="1" applyAlignment="1">
      <alignment horizontal="center" vertical="center" wrapText="1"/>
    </xf>
    <xf numFmtId="0" fontId="26" fillId="16" borderId="46" xfId="4" applyFont="1" applyFill="1" applyBorder="1" applyAlignment="1">
      <alignment horizontal="center" vertical="center" wrapText="1"/>
    </xf>
    <xf numFmtId="0" fontId="26" fillId="16" borderId="47" xfId="4" applyFont="1" applyFill="1" applyBorder="1" applyAlignment="1">
      <alignment horizontal="center" vertical="center" wrapText="1"/>
    </xf>
    <xf numFmtId="0" fontId="26" fillId="16" borderId="58" xfId="4" applyFont="1" applyFill="1" applyBorder="1" applyAlignment="1">
      <alignment horizontal="center" vertical="center" wrapText="1"/>
    </xf>
    <xf numFmtId="0" fontId="26" fillId="16" borderId="59" xfId="4" applyFont="1" applyFill="1" applyBorder="1" applyAlignment="1">
      <alignment horizontal="center" vertical="center" wrapText="1"/>
    </xf>
    <xf numFmtId="0" fontId="26" fillId="16" borderId="62" xfId="4" applyFont="1" applyFill="1" applyBorder="1" applyAlignment="1">
      <alignment horizontal="center" vertical="center" wrapText="1"/>
    </xf>
    <xf numFmtId="0" fontId="26" fillId="16" borderId="65" xfId="4" applyFont="1" applyFill="1" applyBorder="1" applyAlignment="1">
      <alignment horizontal="center" vertical="center" wrapText="1"/>
    </xf>
    <xf numFmtId="9" fontId="21" fillId="0" borderId="23" xfId="0" applyNumberFormat="1" applyFont="1" applyBorder="1" applyAlignment="1">
      <alignment horizontal="center" vertical="center" wrapText="1"/>
    </xf>
    <xf numFmtId="43" fontId="16" fillId="0" borderId="23" xfId="1" applyFont="1" applyBorder="1" applyAlignment="1">
      <alignment horizontal="justify"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0" xfId="0" applyFont="1" applyBorder="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2" borderId="24" xfId="0" applyNumberFormat="1" applyFont="1" applyFill="1" applyBorder="1" applyAlignment="1">
      <alignment horizontal="center" vertical="center" wrapText="1"/>
    </xf>
    <xf numFmtId="0" fontId="18" fillId="2" borderId="24" xfId="0" applyFont="1" applyFill="1" applyBorder="1" applyAlignment="1">
      <alignment horizontal="justify" vertical="center" wrapText="1"/>
    </xf>
    <xf numFmtId="0" fontId="18" fillId="2" borderId="25" xfId="0" applyFont="1" applyFill="1" applyBorder="1" applyAlignment="1">
      <alignment horizontal="justify" vertical="center" wrapText="1"/>
    </xf>
    <xf numFmtId="0" fontId="18" fillId="2" borderId="30" xfId="0" applyFont="1" applyFill="1" applyBorder="1" applyAlignment="1">
      <alignment horizontal="justify" vertical="center" wrapText="1"/>
    </xf>
    <xf numFmtId="14" fontId="18" fillId="2" borderId="24" xfId="0" applyNumberFormat="1" applyFont="1" applyFill="1" applyBorder="1" applyAlignment="1">
      <alignment horizontal="center" vertical="center" wrapText="1"/>
    </xf>
    <xf numFmtId="14" fontId="18" fillId="2" borderId="25" xfId="0" applyNumberFormat="1" applyFont="1" applyFill="1" applyBorder="1" applyAlignment="1">
      <alignment horizontal="center" vertical="center" wrapText="1"/>
    </xf>
    <xf numFmtId="14" fontId="18" fillId="2" borderId="30" xfId="0" applyNumberFormat="1" applyFont="1" applyFill="1" applyBorder="1" applyAlignment="1">
      <alignment horizontal="center" vertical="center" wrapText="1"/>
    </xf>
    <xf numFmtId="9" fontId="16" fillId="2" borderId="25" xfId="0" applyNumberFormat="1"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0" xfId="0" applyFont="1" applyBorder="1" applyAlignment="1">
      <alignment horizontal="center" vertical="center" wrapText="1"/>
    </xf>
    <xf numFmtId="0" fontId="16" fillId="2" borderId="25" xfId="0" applyFont="1" applyFill="1" applyBorder="1" applyAlignment="1">
      <alignment horizontal="justify" vertical="center" wrapText="1"/>
    </xf>
    <xf numFmtId="0" fontId="16" fillId="0" borderId="24" xfId="0" applyFont="1" applyBorder="1" applyAlignment="1">
      <alignment horizontal="left" vertical="center" wrapText="1"/>
    </xf>
    <xf numFmtId="0" fontId="16" fillId="0" borderId="30" xfId="0" applyFont="1" applyBorder="1" applyAlignment="1">
      <alignment horizontal="left" vertical="center" wrapText="1"/>
    </xf>
    <xf numFmtId="9" fontId="16" fillId="0" borderId="24" xfId="0" applyNumberFormat="1" applyFont="1" applyBorder="1" applyAlignment="1">
      <alignment horizontal="left" vertical="center" wrapText="1"/>
    </xf>
    <xf numFmtId="9" fontId="16" fillId="0" borderId="25" xfId="0" applyNumberFormat="1" applyFont="1" applyBorder="1" applyAlignment="1">
      <alignment horizontal="left" vertical="center" wrapText="1"/>
    </xf>
    <xf numFmtId="9" fontId="16" fillId="0" borderId="30" xfId="0" applyNumberFormat="1"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25" xfId="0" applyFont="1" applyBorder="1" applyAlignment="1">
      <alignment horizontal="left" vertical="center" wrapText="1"/>
    </xf>
    <xf numFmtId="167" fontId="16" fillId="2" borderId="24" xfId="0" applyNumberFormat="1" applyFont="1" applyFill="1" applyBorder="1" applyAlignment="1">
      <alignment horizontal="justify" vertical="center" wrapText="1"/>
    </xf>
    <xf numFmtId="0" fontId="18" fillId="2" borderId="23" xfId="0" applyFont="1" applyFill="1" applyBorder="1" applyAlignment="1">
      <alignment horizontal="left" vertical="center" wrapText="1"/>
    </xf>
    <xf numFmtId="9" fontId="18" fillId="2" borderId="24" xfId="0" applyNumberFormat="1" applyFont="1" applyFill="1" applyBorder="1" applyAlignment="1">
      <alignment horizontal="justify" vertical="center" wrapText="1"/>
    </xf>
    <xf numFmtId="9" fontId="18" fillId="2" borderId="30" xfId="0" applyNumberFormat="1" applyFont="1" applyFill="1" applyBorder="1" applyAlignment="1">
      <alignment horizontal="justify"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30" xfId="0" applyFont="1" applyBorder="1" applyAlignment="1">
      <alignment horizontal="left" vertical="center" wrapText="1"/>
    </xf>
    <xf numFmtId="0" fontId="18" fillId="13" borderId="23" xfId="0" applyFont="1" applyFill="1" applyBorder="1" applyAlignment="1">
      <alignment horizontal="left" vertical="center" wrapText="1"/>
    </xf>
    <xf numFmtId="9" fontId="18" fillId="2" borderId="25" xfId="0" applyNumberFormat="1" applyFont="1" applyFill="1" applyBorder="1" applyAlignment="1">
      <alignment horizontal="justify" vertical="center" wrapText="1"/>
    </xf>
    <xf numFmtId="166" fontId="18" fillId="2" borderId="24" xfId="0" applyNumberFormat="1" applyFont="1" applyFill="1" applyBorder="1" applyAlignment="1">
      <alignment horizontal="justify" vertical="center" wrapText="1"/>
    </xf>
    <xf numFmtId="166" fontId="18" fillId="2" borderId="25" xfId="0" applyNumberFormat="1" applyFont="1" applyFill="1" applyBorder="1" applyAlignment="1">
      <alignment horizontal="justify" vertical="center" wrapText="1"/>
    </xf>
    <xf numFmtId="166" fontId="18" fillId="2" borderId="30" xfId="0" applyNumberFormat="1" applyFont="1" applyFill="1" applyBorder="1" applyAlignment="1">
      <alignment horizontal="justify" vertical="center" wrapText="1"/>
    </xf>
    <xf numFmtId="0" fontId="18" fillId="13" borderId="23" xfId="0" applyFont="1" applyFill="1" applyBorder="1" applyAlignment="1">
      <alignment horizontal="justify" vertical="center" wrapText="1"/>
    </xf>
    <xf numFmtId="9" fontId="18" fillId="2" borderId="30" xfId="0" applyNumberFormat="1" applyFont="1" applyFill="1" applyBorder="1" applyAlignment="1">
      <alignment horizontal="center" vertical="center" wrapText="1"/>
    </xf>
    <xf numFmtId="9" fontId="18" fillId="2" borderId="24" xfId="0" applyNumberFormat="1" applyFont="1" applyFill="1" applyBorder="1" applyAlignment="1">
      <alignment horizontal="left" vertical="center" wrapText="1"/>
    </xf>
    <xf numFmtId="9" fontId="18" fillId="2" borderId="25" xfId="0" applyNumberFormat="1" applyFont="1" applyFill="1" applyBorder="1" applyAlignment="1">
      <alignment horizontal="left" vertical="center" wrapText="1"/>
    </xf>
    <xf numFmtId="9" fontId="18" fillId="2" borderId="30" xfId="0" applyNumberFormat="1" applyFont="1" applyFill="1" applyBorder="1" applyAlignment="1">
      <alignment horizontal="left" vertical="center" wrapText="1"/>
    </xf>
    <xf numFmtId="166" fontId="18" fillId="0" borderId="24" xfId="0" applyNumberFormat="1" applyFont="1" applyBorder="1" applyAlignment="1">
      <alignment horizontal="justify" vertical="center" wrapText="1"/>
    </xf>
    <xf numFmtId="166" fontId="18" fillId="0" borderId="25" xfId="0" applyNumberFormat="1" applyFont="1" applyBorder="1" applyAlignment="1">
      <alignment horizontal="justify" vertical="center" wrapText="1"/>
    </xf>
    <xf numFmtId="166" fontId="18" fillId="0" borderId="30" xfId="0" applyNumberFormat="1" applyFont="1" applyBorder="1" applyAlignment="1">
      <alignment horizontal="justify" vertical="center" wrapText="1"/>
    </xf>
    <xf numFmtId="9"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0" fontId="18" fillId="12" borderId="23" xfId="0" applyFont="1" applyFill="1" applyBorder="1" applyAlignment="1">
      <alignment horizontal="left" vertical="center" wrapText="1"/>
    </xf>
    <xf numFmtId="0" fontId="19" fillId="2" borderId="5" xfId="0" applyFont="1" applyFill="1" applyBorder="1" applyAlignment="1">
      <alignment horizontal="center"/>
    </xf>
    <xf numFmtId="9" fontId="18" fillId="0" borderId="23" xfId="0" applyNumberFormat="1" applyFont="1" applyBorder="1" applyAlignment="1">
      <alignment horizontal="justify" vertical="center" wrapText="1"/>
    </xf>
    <xf numFmtId="0" fontId="18" fillId="0" borderId="38" xfId="0" applyFont="1" applyBorder="1" applyAlignment="1">
      <alignment horizontal="justify" vertical="center" wrapText="1"/>
    </xf>
    <xf numFmtId="0" fontId="18" fillId="0" borderId="39" xfId="0" applyFont="1" applyBorder="1" applyAlignment="1">
      <alignment horizontal="justify" vertical="center" wrapText="1"/>
    </xf>
    <xf numFmtId="0" fontId="16" fillId="0" borderId="34"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36" xfId="0" applyFont="1" applyBorder="1" applyAlignment="1">
      <alignment horizontal="justify" vertical="center" wrapText="1"/>
    </xf>
    <xf numFmtId="0" fontId="16" fillId="0" borderId="37" xfId="0" applyFont="1" applyBorder="1" applyAlignment="1">
      <alignment horizontal="justify" vertical="center" wrapText="1"/>
    </xf>
    <xf numFmtId="164" fontId="16" fillId="0" borderId="24" xfId="0" applyNumberFormat="1" applyFont="1" applyBorder="1" applyAlignment="1">
      <alignment horizontal="center" vertical="center" wrapText="1"/>
    </xf>
    <xf numFmtId="164" fontId="16" fillId="0" borderId="25" xfId="0" applyNumberFormat="1" applyFont="1" applyBorder="1" applyAlignment="1">
      <alignment horizontal="center" vertical="center" wrapText="1"/>
    </xf>
    <xf numFmtId="164" fontId="16" fillId="0" borderId="30" xfId="0" applyNumberFormat="1" applyFont="1" applyBorder="1" applyAlignment="1">
      <alignment horizontal="center" vertical="center" wrapText="1"/>
    </xf>
    <xf numFmtId="165" fontId="16" fillId="0" borderId="24" xfId="0" applyNumberFormat="1" applyFont="1" applyBorder="1" applyAlignment="1">
      <alignment horizontal="justify" vertical="center" wrapText="1"/>
    </xf>
    <xf numFmtId="165" fontId="16" fillId="0" borderId="25" xfId="0" applyNumberFormat="1" applyFont="1" applyBorder="1" applyAlignment="1">
      <alignment horizontal="justify" vertical="center" wrapText="1"/>
    </xf>
    <xf numFmtId="165" fontId="16" fillId="0" borderId="30" xfId="0" applyNumberFormat="1" applyFont="1" applyBorder="1" applyAlignment="1">
      <alignment horizontal="justify" vertical="center" wrapText="1"/>
    </xf>
    <xf numFmtId="0" fontId="19" fillId="2" borderId="0" xfId="0" applyFont="1" applyFill="1" applyBorder="1" applyAlignment="1">
      <alignment horizontal="center"/>
    </xf>
    <xf numFmtId="0" fontId="16" fillId="2" borderId="26" xfId="0" applyFont="1" applyFill="1" applyBorder="1" applyAlignment="1">
      <alignment horizontal="justify" vertical="center" wrapText="1"/>
    </xf>
    <xf numFmtId="0" fontId="16" fillId="2" borderId="27" xfId="0" applyFont="1" applyFill="1" applyBorder="1" applyAlignment="1">
      <alignment horizontal="justify" vertical="center" wrapText="1"/>
    </xf>
    <xf numFmtId="0" fontId="16" fillId="2" borderId="28" xfId="0" applyFont="1" applyFill="1" applyBorder="1" applyAlignment="1">
      <alignment horizontal="justify" vertical="center" wrapText="1"/>
    </xf>
    <xf numFmtId="0" fontId="16" fillId="2" borderId="29" xfId="0" applyFont="1" applyFill="1" applyBorder="1" applyAlignment="1">
      <alignment horizontal="justify" vertical="center" wrapText="1"/>
    </xf>
    <xf numFmtId="0" fontId="16" fillId="2" borderId="31" xfId="0" applyFont="1" applyFill="1" applyBorder="1" applyAlignment="1">
      <alignment horizontal="justify" vertical="center" wrapText="1"/>
    </xf>
    <xf numFmtId="0" fontId="16" fillId="2" borderId="32" xfId="0" applyFont="1" applyFill="1" applyBorder="1" applyAlignment="1">
      <alignment horizontal="justify" vertical="center" wrapText="1"/>
    </xf>
    <xf numFmtId="0" fontId="16" fillId="2" borderId="26" xfId="4" applyFont="1" applyFill="1" applyBorder="1" applyAlignment="1">
      <alignment horizontal="justify" vertical="center" wrapText="1"/>
    </xf>
    <xf numFmtId="0" fontId="16" fillId="2" borderId="27" xfId="4" applyFont="1" applyFill="1" applyBorder="1" applyAlignment="1">
      <alignment horizontal="justify" vertical="center" wrapText="1"/>
    </xf>
    <xf numFmtId="0" fontId="16" fillId="2" borderId="28" xfId="4" applyFont="1" applyFill="1" applyBorder="1" applyAlignment="1">
      <alignment horizontal="justify" vertical="center" wrapText="1"/>
    </xf>
    <xf numFmtId="0" fontId="16" fillId="2" borderId="29" xfId="4" applyFont="1" applyFill="1" applyBorder="1" applyAlignment="1">
      <alignment horizontal="justify" vertical="center" wrapText="1"/>
    </xf>
    <xf numFmtId="0" fontId="16" fillId="2" borderId="31" xfId="4" applyFont="1" applyFill="1" applyBorder="1" applyAlignment="1">
      <alignment horizontal="justify" vertical="center" wrapText="1"/>
    </xf>
    <xf numFmtId="0" fontId="16" fillId="2" borderId="32" xfId="4" applyFont="1" applyFill="1" applyBorder="1" applyAlignment="1">
      <alignment horizontal="justify" vertical="center" wrapText="1"/>
    </xf>
    <xf numFmtId="0" fontId="8" fillId="0" borderId="0" xfId="0" applyFont="1" applyAlignment="1">
      <alignment horizontal="justify" vertical="center"/>
    </xf>
    <xf numFmtId="0" fontId="7" fillId="0" borderId="0" xfId="0" applyFont="1" applyAlignment="1">
      <alignment horizontal="center" vertical="center" wrapText="1"/>
    </xf>
    <xf numFmtId="0" fontId="7" fillId="0" borderId="0" xfId="0" applyFont="1" applyAlignment="1">
      <alignment horizontal="justify" vertical="center"/>
    </xf>
    <xf numFmtId="0" fontId="8" fillId="0" borderId="0" xfId="0" applyFont="1" applyAlignment="1">
      <alignment horizontal="justify" vertical="center" wrapText="1"/>
    </xf>
    <xf numFmtId="0" fontId="3" fillId="8" borderId="19" xfId="0" applyFont="1" applyFill="1" applyBorder="1" applyAlignment="1">
      <alignment horizontal="justify" vertical="center"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9" borderId="7" xfId="0" applyFont="1" applyFill="1" applyBorder="1" applyAlignment="1">
      <alignment horizontal="justify" vertical="center" wrapText="1"/>
    </xf>
    <xf numFmtId="0" fontId="3" fillId="6" borderId="14" xfId="0" applyFont="1" applyFill="1" applyBorder="1" applyAlignment="1">
      <alignment horizontal="justify" vertical="center" wrapText="1"/>
    </xf>
    <xf numFmtId="0" fontId="3" fillId="6" borderId="13" xfId="0" applyFont="1" applyFill="1" applyBorder="1" applyAlignment="1">
      <alignment horizontal="justify" vertical="center" wrapText="1"/>
    </xf>
    <xf numFmtId="0" fontId="3" fillId="6" borderId="15" xfId="0" applyFont="1" applyFill="1" applyBorder="1" applyAlignment="1">
      <alignment horizontal="justify" vertical="center" wrapText="1"/>
    </xf>
    <xf numFmtId="0" fontId="5" fillId="7" borderId="16" xfId="0" applyFont="1" applyFill="1" applyBorder="1" applyAlignment="1">
      <alignment horizontal="justify" vertical="center" wrapText="1"/>
    </xf>
    <xf numFmtId="0" fontId="5" fillId="7" borderId="17" xfId="0" applyFont="1" applyFill="1" applyBorder="1" applyAlignment="1">
      <alignment horizontal="justify" vertical="center" wrapText="1"/>
    </xf>
    <xf numFmtId="0" fontId="5" fillId="7" borderId="18" xfId="0" applyFont="1" applyFill="1" applyBorder="1" applyAlignment="1">
      <alignment horizontal="justify" vertical="center" wrapText="1"/>
    </xf>
    <xf numFmtId="0" fontId="8" fillId="2" borderId="5" xfId="0" applyFont="1" applyFill="1" applyBorder="1" applyAlignment="1">
      <alignment horizontal="center" vertical="center" wrapText="1"/>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7" fillId="2" borderId="0" xfId="0" applyFont="1" applyFill="1" applyAlignment="1">
      <alignment horizontal="center"/>
    </xf>
    <xf numFmtId="0" fontId="12" fillId="2" borderId="0" xfId="0" applyFont="1" applyFill="1" applyAlignment="1">
      <alignment horizontal="left"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0" borderId="23" xfId="0" applyFont="1" applyBorder="1" applyAlignment="1">
      <alignment horizontal="justify" vertical="center" wrapText="1"/>
    </xf>
    <xf numFmtId="9" fontId="8" fillId="0" borderId="23" xfId="0" applyNumberFormat="1" applyFont="1" applyBorder="1" applyAlignment="1">
      <alignment horizontal="center" vertical="center" wrapText="1"/>
    </xf>
    <xf numFmtId="9" fontId="8" fillId="0" borderId="23" xfId="0" applyNumberFormat="1" applyFont="1" applyBorder="1" applyAlignment="1">
      <alignment horizontal="left"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0" xfId="0" applyFont="1" applyBorder="1" applyAlignment="1">
      <alignment horizontal="center" vertical="center" wrapText="1"/>
    </xf>
    <xf numFmtId="9" fontId="8" fillId="0" borderId="2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30" xfId="0" applyNumberFormat="1" applyFont="1" applyBorder="1" applyAlignment="1">
      <alignment horizontal="center" vertical="center" wrapText="1"/>
    </xf>
    <xf numFmtId="0" fontId="8" fillId="0" borderId="23" xfId="0" applyFont="1" applyBorder="1" applyAlignment="1">
      <alignment horizontal="left" vertical="center" wrapText="1"/>
    </xf>
    <xf numFmtId="0" fontId="8" fillId="0" borderId="3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0"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168" fontId="16" fillId="0" borderId="24" xfId="1" applyNumberFormat="1" applyFont="1" applyBorder="1" applyAlignment="1">
      <alignment horizontal="center" vertical="center" wrapText="1"/>
    </xf>
    <xf numFmtId="168" fontId="16" fillId="0" borderId="25" xfId="1" applyNumberFormat="1" applyFont="1" applyBorder="1" applyAlignment="1">
      <alignment horizontal="center" vertical="center" wrapText="1"/>
    </xf>
    <xf numFmtId="168" fontId="16" fillId="0" borderId="30" xfId="1" applyNumberFormat="1" applyFont="1" applyBorder="1" applyAlignment="1">
      <alignment horizontal="center" vertical="center" wrapText="1"/>
    </xf>
  </cellXfs>
  <cellStyles count="5">
    <cellStyle name="Millares" xfId="1" builtinId="3"/>
    <cellStyle name="Moneda" xfId="2" builtinId="4"/>
    <cellStyle name="Normal" xfId="0" builtinId="0"/>
    <cellStyle name="Normal 2" xfId="4" xr:uid="{151C6C6B-3ED8-400B-BB16-537477273712}"/>
    <cellStyle name="Porcentaje" xfId="3" builtinId="5"/>
  </cellStyles>
  <dxfs count="0"/>
  <tableStyles count="0" defaultTableStyle="TableStyleMedium2" defaultPivotStyle="PivotStyleLight16"/>
  <colors>
    <mruColors>
      <color rgb="FF76ABDC"/>
      <color rgb="FFBBFF61"/>
      <color rgb="FFEF8D8D"/>
      <color rgb="FF0E68C8"/>
      <color rgb="FFB52E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1078282</xdr:colOff>
      <xdr:row>1</xdr:row>
      <xdr:rowOff>140741</xdr:rowOff>
    </xdr:from>
    <xdr:to>
      <xdr:col>10</xdr:col>
      <xdr:colOff>1449552</xdr:colOff>
      <xdr:row>8</xdr:row>
      <xdr:rowOff>8079</xdr:rowOff>
    </xdr:to>
    <xdr:pic>
      <xdr:nvPicPr>
        <xdr:cNvPr id="2" name="Imagen 1" descr="IDAC">
          <a:extLst>
            <a:ext uri="{FF2B5EF4-FFF2-40B4-BE49-F238E27FC236}">
              <a16:creationId xmlns:a16="http://schemas.microsoft.com/office/drawing/2014/main" id="{BFB9BB7D-6A93-45DC-9B83-61A92DA24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03982" y="337591"/>
          <a:ext cx="3832020" cy="1245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3A78-59D5-ED4E-A9D6-AD64773D8E9D}">
  <sheetPr>
    <pageSetUpPr fitToPage="1"/>
  </sheetPr>
  <dimension ref="A4:AX1263"/>
  <sheetViews>
    <sheetView showGridLines="0" tabSelected="1" view="pageBreakPreview" zoomScale="55" zoomScaleNormal="40" zoomScaleSheetLayoutView="55" zoomScalePageLayoutView="10" workbookViewId="0">
      <selection activeCell="G16" sqref="G16:G25"/>
    </sheetView>
  </sheetViews>
  <sheetFormatPr baseColWidth="10" defaultColWidth="10.90625" defaultRowHeight="14" x14ac:dyDescent="0.3"/>
  <cols>
    <col min="1" max="1" width="23.90625" style="42" customWidth="1"/>
    <col min="2" max="2" width="40.6328125" style="42" customWidth="1"/>
    <col min="3" max="3" width="56.36328125" style="42" customWidth="1"/>
    <col min="4" max="4" width="8.08984375" style="42" customWidth="1"/>
    <col min="5" max="5" width="34" style="42" customWidth="1"/>
    <col min="6" max="6" width="8.08984375" style="42" customWidth="1"/>
    <col min="7" max="8" width="34.6328125" style="42" customWidth="1"/>
    <col min="9" max="10" width="33.90625" style="42" customWidth="1"/>
    <col min="11" max="11" width="37.7265625" style="42" customWidth="1"/>
    <col min="12" max="12" width="8.08984375" style="42" customWidth="1"/>
    <col min="13" max="13" width="31" style="42" customWidth="1"/>
    <col min="14" max="14" width="23.1796875" style="42" customWidth="1"/>
    <col min="15" max="15" width="56.6328125" style="42" customWidth="1"/>
    <col min="16" max="16" width="8.08984375" style="42" customWidth="1"/>
    <col min="17" max="17" width="16.453125" style="42" customWidth="1"/>
    <col min="18" max="25" width="3.36328125" style="42" customWidth="1"/>
    <col min="26" max="26" width="3.6328125" style="42" bestFit="1" customWidth="1"/>
    <col min="27" max="27" width="4.90625" style="42" bestFit="1" customWidth="1"/>
    <col min="28" max="28" width="4.36328125" style="42" customWidth="1"/>
    <col min="29" max="29" width="4.90625" style="42" bestFit="1" customWidth="1"/>
    <col min="30" max="30" width="20.90625" style="42" customWidth="1"/>
    <col min="31" max="31" width="23.81640625" style="42" customWidth="1"/>
    <col min="32" max="33" width="19.08984375" style="42" customWidth="1"/>
    <col min="34" max="16384" width="10.90625" style="42"/>
  </cols>
  <sheetData>
    <row r="4" spans="1:33" s="36" customFormat="1" ht="41.15" customHeight="1" x14ac:dyDescent="0.3">
      <c r="A4" s="316" t="s">
        <v>223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row>
    <row r="5" spans="1:33" s="36" customFormat="1" x14ac:dyDescent="0.3">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s="36" customFormat="1" x14ac:dyDescent="0.3">
      <c r="AF6" s="464" t="s">
        <v>1</v>
      </c>
      <c r="AG6" s="464"/>
    </row>
    <row r="7" spans="1:33" s="36" customFormat="1" x14ac:dyDescent="0.3">
      <c r="B7" s="48"/>
      <c r="AF7" s="106" t="s">
        <v>2</v>
      </c>
      <c r="AG7" s="105" t="s">
        <v>3</v>
      </c>
    </row>
    <row r="8" spans="1:33" s="36" customFormat="1" ht="18" customHeight="1" x14ac:dyDescent="0.3">
      <c r="B8" s="270"/>
      <c r="C8" s="270"/>
      <c r="D8" s="270"/>
      <c r="E8" s="270"/>
      <c r="F8" s="37"/>
      <c r="G8" s="37"/>
      <c r="H8" s="37"/>
      <c r="I8" s="37"/>
      <c r="J8" s="37"/>
      <c r="AF8" s="38"/>
      <c r="AG8" s="39"/>
    </row>
    <row r="9" spans="1:33" s="36" customFormat="1" x14ac:dyDescent="0.3">
      <c r="C9" s="40" t="s">
        <v>4</v>
      </c>
      <c r="E9" s="40" t="s">
        <v>5</v>
      </c>
      <c r="G9" s="271" t="s">
        <v>230</v>
      </c>
      <c r="H9" s="271"/>
      <c r="I9" s="53"/>
      <c r="J9" s="53"/>
      <c r="K9" s="40" t="s">
        <v>6</v>
      </c>
      <c r="O9" s="40" t="s">
        <v>7</v>
      </c>
      <c r="AF9" s="38"/>
      <c r="AG9" s="39"/>
    </row>
    <row r="10" spans="1:33" s="36" customFormat="1" ht="26.15" customHeight="1" x14ac:dyDescent="0.3">
      <c r="A10" s="234" t="s">
        <v>8</v>
      </c>
      <c r="B10" s="234" t="s">
        <v>9</v>
      </c>
      <c r="C10" s="234" t="s">
        <v>10</v>
      </c>
      <c r="D10" s="234" t="s">
        <v>11</v>
      </c>
      <c r="E10" s="234" t="s">
        <v>12</v>
      </c>
      <c r="F10" s="234" t="s">
        <v>11</v>
      </c>
      <c r="G10" s="275" t="s">
        <v>42</v>
      </c>
      <c r="H10" s="276"/>
      <c r="I10" s="234" t="s">
        <v>48</v>
      </c>
      <c r="J10" s="234" t="s">
        <v>49</v>
      </c>
      <c r="K10" s="234" t="s">
        <v>13</v>
      </c>
      <c r="L10" s="234" t="s">
        <v>11</v>
      </c>
      <c r="M10" s="234" t="s">
        <v>15</v>
      </c>
      <c r="N10" s="233" t="s">
        <v>50</v>
      </c>
      <c r="O10" s="234" t="s">
        <v>14</v>
      </c>
      <c r="P10" s="234" t="s">
        <v>11</v>
      </c>
      <c r="Q10" s="234" t="s">
        <v>38</v>
      </c>
      <c r="R10" s="235" t="s">
        <v>46</v>
      </c>
      <c r="S10" s="236"/>
      <c r="T10" s="236"/>
      <c r="U10" s="236"/>
      <c r="V10" s="236"/>
      <c r="W10" s="236"/>
      <c r="X10" s="236"/>
      <c r="Y10" s="236"/>
      <c r="Z10" s="236"/>
      <c r="AA10" s="236"/>
      <c r="AB10" s="236"/>
      <c r="AC10" s="237"/>
      <c r="AD10" s="279" t="s">
        <v>39</v>
      </c>
      <c r="AE10" s="280"/>
      <c r="AF10" s="232" t="s">
        <v>16</v>
      </c>
      <c r="AG10" s="232"/>
    </row>
    <row r="11" spans="1:33" s="36" customFormat="1" ht="29.4" customHeight="1" x14ac:dyDescent="0.3">
      <c r="A11" s="272"/>
      <c r="B11" s="272"/>
      <c r="C11" s="272"/>
      <c r="D11" s="272"/>
      <c r="E11" s="272"/>
      <c r="F11" s="272"/>
      <c r="G11" s="277"/>
      <c r="H11" s="278"/>
      <c r="I11" s="272"/>
      <c r="J11" s="272"/>
      <c r="K11" s="272"/>
      <c r="L11" s="272"/>
      <c r="M11" s="272"/>
      <c r="N11" s="233"/>
      <c r="O11" s="272"/>
      <c r="P11" s="272"/>
      <c r="Q11" s="272"/>
      <c r="R11" s="235" t="s">
        <v>43</v>
      </c>
      <c r="S11" s="236"/>
      <c r="T11" s="236"/>
      <c r="U11" s="236"/>
      <c r="V11" s="236"/>
      <c r="W11" s="236"/>
      <c r="X11" s="236"/>
      <c r="Y11" s="236"/>
      <c r="Z11" s="236"/>
      <c r="AA11" s="236"/>
      <c r="AB11" s="236"/>
      <c r="AC11" s="237"/>
      <c r="AD11" s="281"/>
      <c r="AE11" s="282"/>
      <c r="AF11" s="233"/>
      <c r="AG11" s="233"/>
    </row>
    <row r="12" spans="1:33" s="52" customFormat="1" ht="42.9" customHeight="1" x14ac:dyDescent="0.3">
      <c r="A12" s="272"/>
      <c r="B12" s="272"/>
      <c r="C12" s="272"/>
      <c r="D12" s="272"/>
      <c r="E12" s="272"/>
      <c r="F12" s="272"/>
      <c r="G12" s="107" t="s">
        <v>44</v>
      </c>
      <c r="H12" s="107" t="s">
        <v>45</v>
      </c>
      <c r="I12" s="272"/>
      <c r="J12" s="272"/>
      <c r="K12" s="272"/>
      <c r="L12" s="272"/>
      <c r="M12" s="272"/>
      <c r="N12" s="234"/>
      <c r="O12" s="272"/>
      <c r="P12" s="272"/>
      <c r="Q12" s="272"/>
      <c r="R12" s="107">
        <v>1</v>
      </c>
      <c r="S12" s="107">
        <v>2</v>
      </c>
      <c r="T12" s="107">
        <v>3</v>
      </c>
      <c r="U12" s="107">
        <v>4</v>
      </c>
      <c r="V12" s="107">
        <v>5</v>
      </c>
      <c r="W12" s="107">
        <v>6</v>
      </c>
      <c r="X12" s="107">
        <v>7</v>
      </c>
      <c r="Y12" s="107">
        <v>8</v>
      </c>
      <c r="Z12" s="107">
        <v>9</v>
      </c>
      <c r="AA12" s="107">
        <v>10</v>
      </c>
      <c r="AB12" s="107">
        <v>11</v>
      </c>
      <c r="AC12" s="107">
        <v>12</v>
      </c>
      <c r="AD12" s="107" t="s">
        <v>40</v>
      </c>
      <c r="AE12" s="107" t="s">
        <v>41</v>
      </c>
      <c r="AF12" s="234"/>
      <c r="AG12" s="234"/>
    </row>
    <row r="13" spans="1:33" ht="38" customHeight="1" x14ac:dyDescent="0.3">
      <c r="A13" s="228" t="s">
        <v>109</v>
      </c>
      <c r="B13" s="228" t="s">
        <v>102</v>
      </c>
      <c r="C13" s="228" t="s">
        <v>31</v>
      </c>
      <c r="D13" s="230"/>
      <c r="E13" s="228" t="s">
        <v>189</v>
      </c>
      <c r="F13" s="230">
        <v>0.1</v>
      </c>
      <c r="G13" s="228" t="s">
        <v>197</v>
      </c>
      <c r="H13" s="228" t="s">
        <v>198</v>
      </c>
      <c r="I13" s="228" t="s">
        <v>199</v>
      </c>
      <c r="J13" s="228" t="s">
        <v>190</v>
      </c>
      <c r="K13" s="228" t="s">
        <v>191</v>
      </c>
      <c r="L13" s="230">
        <v>1</v>
      </c>
      <c r="M13" s="228" t="s">
        <v>224</v>
      </c>
      <c r="N13" s="458" t="s">
        <v>1729</v>
      </c>
      <c r="O13" s="102" t="s">
        <v>192</v>
      </c>
      <c r="P13" s="101">
        <v>0.2</v>
      </c>
      <c r="Q13" s="101" t="s">
        <v>175</v>
      </c>
      <c r="R13" s="54"/>
      <c r="S13" s="54"/>
      <c r="T13" s="101"/>
      <c r="U13" s="101"/>
      <c r="V13" s="101"/>
      <c r="W13" s="101"/>
      <c r="X13" s="101"/>
      <c r="Y13" s="101"/>
      <c r="Z13" s="101"/>
      <c r="AA13" s="101"/>
      <c r="AB13" s="101"/>
      <c r="AC13" s="101"/>
      <c r="AD13" s="228" t="s">
        <v>195</v>
      </c>
      <c r="AE13" s="228" t="s">
        <v>196</v>
      </c>
      <c r="AF13" s="220" t="s">
        <v>225</v>
      </c>
      <c r="AG13" s="221"/>
    </row>
    <row r="14" spans="1:33" ht="38" customHeight="1" x14ac:dyDescent="0.3">
      <c r="A14" s="317"/>
      <c r="B14" s="317"/>
      <c r="C14" s="317"/>
      <c r="D14" s="322"/>
      <c r="E14" s="317"/>
      <c r="F14" s="322"/>
      <c r="G14" s="317"/>
      <c r="H14" s="317"/>
      <c r="I14" s="317"/>
      <c r="J14" s="317"/>
      <c r="K14" s="317"/>
      <c r="L14" s="322"/>
      <c r="M14" s="317"/>
      <c r="N14" s="459"/>
      <c r="O14" s="102" t="s">
        <v>193</v>
      </c>
      <c r="P14" s="101">
        <v>0.3</v>
      </c>
      <c r="Q14" s="101" t="s">
        <v>169</v>
      </c>
      <c r="R14" s="101"/>
      <c r="S14" s="101"/>
      <c r="T14" s="54"/>
      <c r="U14" s="54"/>
      <c r="V14" s="54"/>
      <c r="W14" s="54"/>
      <c r="X14" s="101"/>
      <c r="Y14" s="101"/>
      <c r="Z14" s="101"/>
      <c r="AA14" s="101"/>
      <c r="AB14" s="101"/>
      <c r="AC14" s="101"/>
      <c r="AD14" s="317"/>
      <c r="AE14" s="317"/>
      <c r="AF14" s="222"/>
      <c r="AG14" s="223"/>
    </row>
    <row r="15" spans="1:33" ht="38" customHeight="1" x14ac:dyDescent="0.3">
      <c r="A15" s="317"/>
      <c r="B15" s="317"/>
      <c r="C15" s="317"/>
      <c r="D15" s="322"/>
      <c r="E15" s="229"/>
      <c r="F15" s="231"/>
      <c r="G15" s="229"/>
      <c r="H15" s="229"/>
      <c r="I15" s="229"/>
      <c r="J15" s="229"/>
      <c r="K15" s="229"/>
      <c r="L15" s="231"/>
      <c r="M15" s="229"/>
      <c r="N15" s="460"/>
      <c r="O15" s="102" t="s">
        <v>194</v>
      </c>
      <c r="P15" s="101">
        <v>0.5</v>
      </c>
      <c r="Q15" s="101" t="s">
        <v>154</v>
      </c>
      <c r="R15" s="101"/>
      <c r="S15" s="101"/>
      <c r="T15" s="101"/>
      <c r="U15" s="101"/>
      <c r="V15" s="101"/>
      <c r="W15" s="101"/>
      <c r="X15" s="54"/>
      <c r="Y15" s="54"/>
      <c r="Z15" s="54"/>
      <c r="AA15" s="54"/>
      <c r="AB15" s="54"/>
      <c r="AC15" s="54"/>
      <c r="AD15" s="229"/>
      <c r="AE15" s="229"/>
      <c r="AF15" s="224"/>
      <c r="AG15" s="225"/>
    </row>
    <row r="16" spans="1:33" ht="47" customHeight="1" x14ac:dyDescent="0.3">
      <c r="A16" s="317"/>
      <c r="B16" s="317"/>
      <c r="C16" s="317"/>
      <c r="D16" s="322"/>
      <c r="E16" s="228" t="s">
        <v>200</v>
      </c>
      <c r="F16" s="230">
        <v>0.4</v>
      </c>
      <c r="G16" s="228" t="s">
        <v>214</v>
      </c>
      <c r="H16" s="228" t="s">
        <v>213</v>
      </c>
      <c r="I16" s="230">
        <v>1</v>
      </c>
      <c r="J16" s="228" t="s">
        <v>215</v>
      </c>
      <c r="K16" s="228" t="s">
        <v>201</v>
      </c>
      <c r="L16" s="230">
        <v>1</v>
      </c>
      <c r="M16" s="228" t="s">
        <v>224</v>
      </c>
      <c r="N16" s="458" t="s">
        <v>1730</v>
      </c>
      <c r="O16" s="102" t="s">
        <v>202</v>
      </c>
      <c r="P16" s="101">
        <v>0.1</v>
      </c>
      <c r="Q16" s="101" t="s">
        <v>175</v>
      </c>
      <c r="R16" s="54"/>
      <c r="S16" s="54"/>
      <c r="T16" s="101"/>
      <c r="U16" s="101"/>
      <c r="V16" s="101"/>
      <c r="W16" s="101"/>
      <c r="X16" s="101"/>
      <c r="Y16" s="101"/>
      <c r="Z16" s="101"/>
      <c r="AA16" s="101"/>
      <c r="AB16" s="101"/>
      <c r="AC16" s="101"/>
      <c r="AD16" s="217" t="s">
        <v>195</v>
      </c>
      <c r="AE16" s="217" t="s">
        <v>216</v>
      </c>
      <c r="AF16" s="220" t="s">
        <v>225</v>
      </c>
      <c r="AG16" s="221"/>
    </row>
    <row r="17" spans="1:33" ht="124" customHeight="1" x14ac:dyDescent="0.3">
      <c r="A17" s="317"/>
      <c r="B17" s="317"/>
      <c r="C17" s="317"/>
      <c r="D17" s="322"/>
      <c r="E17" s="317"/>
      <c r="F17" s="322"/>
      <c r="G17" s="317"/>
      <c r="H17" s="317"/>
      <c r="I17" s="322"/>
      <c r="J17" s="317"/>
      <c r="K17" s="317"/>
      <c r="L17" s="322"/>
      <c r="M17" s="317"/>
      <c r="N17" s="459"/>
      <c r="O17" s="102" t="s">
        <v>203</v>
      </c>
      <c r="P17" s="101">
        <v>0.1</v>
      </c>
      <c r="Q17" s="101" t="s">
        <v>184</v>
      </c>
      <c r="R17" s="54"/>
      <c r="S17" s="54"/>
      <c r="T17" s="54"/>
      <c r="U17" s="54"/>
      <c r="V17" s="54"/>
      <c r="W17" s="54"/>
      <c r="X17" s="54"/>
      <c r="Y17" s="54"/>
      <c r="Z17" s="101"/>
      <c r="AA17" s="101"/>
      <c r="AB17" s="101"/>
      <c r="AC17" s="101"/>
      <c r="AD17" s="218"/>
      <c r="AE17" s="218"/>
      <c r="AF17" s="222"/>
      <c r="AG17" s="223"/>
    </row>
    <row r="18" spans="1:33" ht="43.5" customHeight="1" x14ac:dyDescent="0.3">
      <c r="A18" s="317"/>
      <c r="B18" s="317"/>
      <c r="C18" s="317"/>
      <c r="D18" s="322"/>
      <c r="E18" s="317"/>
      <c r="F18" s="322"/>
      <c r="G18" s="317"/>
      <c r="H18" s="317"/>
      <c r="I18" s="322"/>
      <c r="J18" s="317"/>
      <c r="K18" s="317"/>
      <c r="L18" s="322"/>
      <c r="M18" s="317"/>
      <c r="N18" s="459"/>
      <c r="O18" s="102" t="s">
        <v>204</v>
      </c>
      <c r="P18" s="101">
        <v>0.1</v>
      </c>
      <c r="Q18" s="101" t="s">
        <v>184</v>
      </c>
      <c r="R18" s="54"/>
      <c r="S18" s="54"/>
      <c r="T18" s="54"/>
      <c r="U18" s="54"/>
      <c r="V18" s="54"/>
      <c r="W18" s="54"/>
      <c r="X18" s="54"/>
      <c r="Y18" s="54"/>
      <c r="Z18" s="101"/>
      <c r="AA18" s="101"/>
      <c r="AB18" s="101"/>
      <c r="AC18" s="101"/>
      <c r="AD18" s="218"/>
      <c r="AE18" s="218"/>
      <c r="AF18" s="222"/>
      <c r="AG18" s="223"/>
    </row>
    <row r="19" spans="1:33" ht="45" customHeight="1" x14ac:dyDescent="0.3">
      <c r="A19" s="317"/>
      <c r="B19" s="317"/>
      <c r="C19" s="317"/>
      <c r="D19" s="322"/>
      <c r="E19" s="317"/>
      <c r="F19" s="322"/>
      <c r="G19" s="317"/>
      <c r="H19" s="317"/>
      <c r="I19" s="322"/>
      <c r="J19" s="317"/>
      <c r="K19" s="317"/>
      <c r="L19" s="322"/>
      <c r="M19" s="317"/>
      <c r="N19" s="459"/>
      <c r="O19" s="102" t="s">
        <v>205</v>
      </c>
      <c r="P19" s="101">
        <v>0.1</v>
      </c>
      <c r="Q19" s="101" t="s">
        <v>184</v>
      </c>
      <c r="R19" s="54"/>
      <c r="S19" s="54"/>
      <c r="T19" s="54"/>
      <c r="U19" s="54"/>
      <c r="V19" s="54"/>
      <c r="W19" s="54"/>
      <c r="X19" s="54"/>
      <c r="Y19" s="54"/>
      <c r="Z19" s="101"/>
      <c r="AA19" s="101"/>
      <c r="AB19" s="101"/>
      <c r="AC19" s="101"/>
      <c r="AD19" s="218"/>
      <c r="AE19" s="218"/>
      <c r="AF19" s="222"/>
      <c r="AG19" s="223"/>
    </row>
    <row r="20" spans="1:33" ht="43" customHeight="1" x14ac:dyDescent="0.3">
      <c r="A20" s="317"/>
      <c r="B20" s="317"/>
      <c r="C20" s="317"/>
      <c r="D20" s="322"/>
      <c r="E20" s="317"/>
      <c r="F20" s="322"/>
      <c r="G20" s="317"/>
      <c r="H20" s="317"/>
      <c r="I20" s="322"/>
      <c r="J20" s="317"/>
      <c r="K20" s="317"/>
      <c r="L20" s="322"/>
      <c r="M20" s="317"/>
      <c r="N20" s="459"/>
      <c r="O20" s="102" t="s">
        <v>206</v>
      </c>
      <c r="P20" s="101">
        <v>0.1</v>
      </c>
      <c r="Q20" s="101" t="s">
        <v>184</v>
      </c>
      <c r="R20" s="54"/>
      <c r="S20" s="54"/>
      <c r="T20" s="54"/>
      <c r="U20" s="54"/>
      <c r="V20" s="54"/>
      <c r="W20" s="54"/>
      <c r="X20" s="54"/>
      <c r="Y20" s="54"/>
      <c r="Z20" s="101"/>
      <c r="AA20" s="101"/>
      <c r="AB20" s="101"/>
      <c r="AC20" s="101"/>
      <c r="AD20" s="218"/>
      <c r="AE20" s="218"/>
      <c r="AF20" s="222"/>
      <c r="AG20" s="223"/>
    </row>
    <row r="21" spans="1:33" ht="60" customHeight="1" x14ac:dyDescent="0.3">
      <c r="A21" s="317"/>
      <c r="B21" s="317"/>
      <c r="C21" s="317"/>
      <c r="D21" s="322"/>
      <c r="E21" s="317"/>
      <c r="F21" s="322"/>
      <c r="G21" s="317"/>
      <c r="H21" s="317"/>
      <c r="I21" s="322"/>
      <c r="J21" s="317"/>
      <c r="K21" s="317"/>
      <c r="L21" s="322"/>
      <c r="M21" s="317"/>
      <c r="N21" s="459"/>
      <c r="O21" s="102" t="s">
        <v>207</v>
      </c>
      <c r="P21" s="101">
        <v>0.1</v>
      </c>
      <c r="Q21" s="101" t="s">
        <v>184</v>
      </c>
      <c r="R21" s="54"/>
      <c r="S21" s="54"/>
      <c r="T21" s="54"/>
      <c r="U21" s="54"/>
      <c r="V21" s="54"/>
      <c r="W21" s="54"/>
      <c r="X21" s="54"/>
      <c r="Y21" s="54"/>
      <c r="Z21" s="101"/>
      <c r="AA21" s="101"/>
      <c r="AB21" s="101"/>
      <c r="AC21" s="101"/>
      <c r="AD21" s="218"/>
      <c r="AE21" s="218"/>
      <c r="AF21" s="222"/>
      <c r="AG21" s="223"/>
    </row>
    <row r="22" spans="1:33" ht="50.5" customHeight="1" x14ac:dyDescent="0.3">
      <c r="A22" s="317"/>
      <c r="B22" s="317"/>
      <c r="C22" s="317"/>
      <c r="D22" s="322"/>
      <c r="E22" s="317"/>
      <c r="F22" s="322"/>
      <c r="G22" s="317"/>
      <c r="H22" s="317"/>
      <c r="I22" s="322"/>
      <c r="J22" s="317"/>
      <c r="K22" s="317"/>
      <c r="L22" s="322"/>
      <c r="M22" s="317"/>
      <c r="N22" s="459"/>
      <c r="O22" s="102" t="s">
        <v>208</v>
      </c>
      <c r="P22" s="101">
        <v>0.1</v>
      </c>
      <c r="Q22" s="101" t="s">
        <v>184</v>
      </c>
      <c r="R22" s="54"/>
      <c r="S22" s="54"/>
      <c r="T22" s="54"/>
      <c r="U22" s="54"/>
      <c r="V22" s="54"/>
      <c r="W22" s="54"/>
      <c r="X22" s="54"/>
      <c r="Y22" s="54"/>
      <c r="Z22" s="101"/>
      <c r="AA22" s="101"/>
      <c r="AB22" s="101"/>
      <c r="AC22" s="101"/>
      <c r="AD22" s="218"/>
      <c r="AE22" s="218"/>
      <c r="AF22" s="222"/>
      <c r="AG22" s="223"/>
    </row>
    <row r="23" spans="1:33" ht="168" x14ac:dyDescent="0.3">
      <c r="A23" s="317"/>
      <c r="B23" s="317"/>
      <c r="C23" s="317"/>
      <c r="D23" s="322"/>
      <c r="E23" s="317"/>
      <c r="F23" s="322"/>
      <c r="G23" s="317"/>
      <c r="H23" s="317"/>
      <c r="I23" s="322"/>
      <c r="J23" s="317"/>
      <c r="K23" s="317"/>
      <c r="L23" s="322"/>
      <c r="M23" s="317"/>
      <c r="N23" s="459"/>
      <c r="O23" s="102" t="s">
        <v>209</v>
      </c>
      <c r="P23" s="101">
        <v>0.1</v>
      </c>
      <c r="Q23" s="101" t="s">
        <v>184</v>
      </c>
      <c r="R23" s="54"/>
      <c r="S23" s="54"/>
      <c r="T23" s="54"/>
      <c r="U23" s="54"/>
      <c r="V23" s="54"/>
      <c r="W23" s="54"/>
      <c r="X23" s="54"/>
      <c r="Y23" s="54"/>
      <c r="Z23" s="101"/>
      <c r="AA23" s="101"/>
      <c r="AB23" s="101"/>
      <c r="AC23" s="101"/>
      <c r="AD23" s="218"/>
      <c r="AE23" s="218"/>
      <c r="AF23" s="222"/>
      <c r="AG23" s="223"/>
    </row>
    <row r="24" spans="1:33" ht="159" customHeight="1" x14ac:dyDescent="0.3">
      <c r="A24" s="317"/>
      <c r="B24" s="317"/>
      <c r="C24" s="317"/>
      <c r="D24" s="322"/>
      <c r="E24" s="317"/>
      <c r="F24" s="322"/>
      <c r="G24" s="317"/>
      <c r="H24" s="317"/>
      <c r="I24" s="322"/>
      <c r="J24" s="317"/>
      <c r="K24" s="317"/>
      <c r="L24" s="322"/>
      <c r="M24" s="317"/>
      <c r="N24" s="459"/>
      <c r="O24" s="102" t="s">
        <v>210</v>
      </c>
      <c r="P24" s="101">
        <v>0.1</v>
      </c>
      <c r="Q24" s="101" t="s">
        <v>184</v>
      </c>
      <c r="R24" s="54"/>
      <c r="S24" s="54"/>
      <c r="T24" s="54"/>
      <c r="U24" s="54"/>
      <c r="V24" s="54"/>
      <c r="W24" s="54"/>
      <c r="X24" s="54"/>
      <c r="Y24" s="54"/>
      <c r="Z24" s="101"/>
      <c r="AA24" s="101"/>
      <c r="AB24" s="101"/>
      <c r="AC24" s="101"/>
      <c r="AD24" s="218"/>
      <c r="AE24" s="218"/>
      <c r="AF24" s="222"/>
      <c r="AG24" s="223"/>
    </row>
    <row r="25" spans="1:33" ht="44" customHeight="1" x14ac:dyDescent="0.3">
      <c r="A25" s="317"/>
      <c r="B25" s="317"/>
      <c r="C25" s="317"/>
      <c r="D25" s="322"/>
      <c r="E25" s="229"/>
      <c r="F25" s="231"/>
      <c r="G25" s="229"/>
      <c r="H25" s="229"/>
      <c r="I25" s="231"/>
      <c r="J25" s="229"/>
      <c r="K25" s="229"/>
      <c r="L25" s="231"/>
      <c r="M25" s="229"/>
      <c r="N25" s="460"/>
      <c r="O25" s="102" t="s">
        <v>1661</v>
      </c>
      <c r="P25" s="101">
        <v>0.1</v>
      </c>
      <c r="Q25" s="101" t="s">
        <v>211</v>
      </c>
      <c r="R25" s="101"/>
      <c r="S25" s="101"/>
      <c r="T25" s="101"/>
      <c r="U25" s="101"/>
      <c r="V25" s="101"/>
      <c r="W25" s="101"/>
      <c r="X25" s="101"/>
      <c r="Y25" s="101"/>
      <c r="Z25" s="54"/>
      <c r="AA25" s="54"/>
      <c r="AB25" s="101"/>
      <c r="AC25" s="101"/>
      <c r="AD25" s="219"/>
      <c r="AE25" s="219"/>
      <c r="AF25" s="224"/>
      <c r="AG25" s="225"/>
    </row>
    <row r="26" spans="1:33" ht="48.5" customHeight="1" x14ac:dyDescent="0.3">
      <c r="A26" s="317"/>
      <c r="B26" s="317"/>
      <c r="C26" s="317"/>
      <c r="D26" s="322"/>
      <c r="E26" s="228" t="s">
        <v>212</v>
      </c>
      <c r="F26" s="217">
        <v>0.5</v>
      </c>
      <c r="G26" s="217" t="s">
        <v>221</v>
      </c>
      <c r="H26" s="217" t="s">
        <v>226</v>
      </c>
      <c r="I26" s="230">
        <v>1</v>
      </c>
      <c r="J26" s="217" t="s">
        <v>222</v>
      </c>
      <c r="K26" s="228" t="s">
        <v>217</v>
      </c>
      <c r="L26" s="230">
        <v>0.5</v>
      </c>
      <c r="M26" s="228" t="s">
        <v>227</v>
      </c>
      <c r="N26" s="461" t="s">
        <v>1730</v>
      </c>
      <c r="O26" s="102" t="s">
        <v>1662</v>
      </c>
      <c r="P26" s="101">
        <v>0.2</v>
      </c>
      <c r="Q26" s="101" t="s">
        <v>180</v>
      </c>
      <c r="R26" s="54"/>
      <c r="S26" s="54"/>
      <c r="T26" s="54"/>
      <c r="U26" s="54"/>
      <c r="V26" s="101"/>
      <c r="W26" s="101"/>
      <c r="X26" s="101"/>
      <c r="Y26" s="101"/>
      <c r="Z26" s="101"/>
      <c r="AA26" s="101"/>
      <c r="AB26" s="101"/>
      <c r="AC26" s="101"/>
      <c r="AD26" s="217" t="s">
        <v>195</v>
      </c>
      <c r="AE26" s="217" t="s">
        <v>196</v>
      </c>
      <c r="AF26" s="220" t="s">
        <v>225</v>
      </c>
      <c r="AG26" s="221"/>
    </row>
    <row r="27" spans="1:33" ht="38" customHeight="1" x14ac:dyDescent="0.3">
      <c r="A27" s="317"/>
      <c r="B27" s="317"/>
      <c r="C27" s="317"/>
      <c r="D27" s="322"/>
      <c r="E27" s="317"/>
      <c r="F27" s="218"/>
      <c r="G27" s="218"/>
      <c r="H27" s="218"/>
      <c r="I27" s="322"/>
      <c r="J27" s="218"/>
      <c r="K27" s="317"/>
      <c r="L27" s="322"/>
      <c r="M27" s="317"/>
      <c r="N27" s="462"/>
      <c r="O27" s="102" t="s">
        <v>218</v>
      </c>
      <c r="P27" s="101">
        <v>0.1</v>
      </c>
      <c r="Q27" s="101" t="s">
        <v>219</v>
      </c>
      <c r="R27" s="101"/>
      <c r="S27" s="101"/>
      <c r="T27" s="55"/>
      <c r="U27" s="101"/>
      <c r="V27" s="54"/>
      <c r="W27" s="101"/>
      <c r="X27" s="101"/>
      <c r="Y27" s="101"/>
      <c r="Z27" s="101"/>
      <c r="AA27" s="101"/>
      <c r="AB27" s="101"/>
      <c r="AC27" s="101"/>
      <c r="AD27" s="218"/>
      <c r="AE27" s="218"/>
      <c r="AF27" s="222"/>
      <c r="AG27" s="223"/>
    </row>
    <row r="28" spans="1:33" ht="49" customHeight="1" x14ac:dyDescent="0.3">
      <c r="A28" s="317"/>
      <c r="B28" s="317"/>
      <c r="C28" s="317"/>
      <c r="D28" s="322"/>
      <c r="E28" s="317"/>
      <c r="F28" s="218"/>
      <c r="G28" s="218"/>
      <c r="H28" s="218"/>
      <c r="I28" s="322"/>
      <c r="J28" s="218"/>
      <c r="K28" s="317"/>
      <c r="L28" s="322"/>
      <c r="M28" s="317"/>
      <c r="N28" s="462"/>
      <c r="O28" s="102" t="s">
        <v>228</v>
      </c>
      <c r="P28" s="101">
        <v>0.2</v>
      </c>
      <c r="Q28" s="101" t="s">
        <v>219</v>
      </c>
      <c r="R28" s="101"/>
      <c r="S28" s="101"/>
      <c r="T28" s="101"/>
      <c r="U28" s="101"/>
      <c r="V28" s="101"/>
      <c r="W28" s="54"/>
      <c r="X28" s="54"/>
      <c r="Y28" s="54"/>
      <c r="Z28" s="54"/>
      <c r="AA28" s="54"/>
      <c r="AB28" s="54"/>
      <c r="AC28" s="101"/>
      <c r="AD28" s="218"/>
      <c r="AE28" s="218"/>
      <c r="AF28" s="222"/>
      <c r="AG28" s="223"/>
    </row>
    <row r="29" spans="1:33" ht="32.5" customHeight="1" x14ac:dyDescent="0.3">
      <c r="A29" s="317"/>
      <c r="B29" s="317"/>
      <c r="C29" s="317"/>
      <c r="D29" s="322"/>
      <c r="E29" s="317"/>
      <c r="F29" s="218"/>
      <c r="G29" s="218"/>
      <c r="H29" s="218"/>
      <c r="I29" s="322"/>
      <c r="J29" s="218"/>
      <c r="K29" s="317"/>
      <c r="L29" s="322"/>
      <c r="M29" s="317"/>
      <c r="N29" s="462"/>
      <c r="O29" s="102" t="s">
        <v>1663</v>
      </c>
      <c r="P29" s="101">
        <v>0.1</v>
      </c>
      <c r="Q29" s="101" t="s">
        <v>219</v>
      </c>
      <c r="R29" s="101"/>
      <c r="S29" s="101"/>
      <c r="T29" s="101"/>
      <c r="U29" s="101"/>
      <c r="V29" s="101"/>
      <c r="W29" s="54"/>
      <c r="X29" s="54"/>
      <c r="Y29" s="54"/>
      <c r="Z29" s="54"/>
      <c r="AA29" s="54"/>
      <c r="AB29" s="54"/>
      <c r="AC29" s="101"/>
      <c r="AD29" s="218"/>
      <c r="AE29" s="218"/>
      <c r="AF29" s="222"/>
      <c r="AG29" s="223"/>
    </row>
    <row r="30" spans="1:33" ht="35" customHeight="1" x14ac:dyDescent="0.3">
      <c r="A30" s="317"/>
      <c r="B30" s="317"/>
      <c r="C30" s="317"/>
      <c r="D30" s="322"/>
      <c r="E30" s="317"/>
      <c r="F30" s="218"/>
      <c r="G30" s="218"/>
      <c r="H30" s="218"/>
      <c r="I30" s="322"/>
      <c r="J30" s="218"/>
      <c r="K30" s="317"/>
      <c r="L30" s="322"/>
      <c r="M30" s="317"/>
      <c r="N30" s="462"/>
      <c r="O30" s="102" t="s">
        <v>1664</v>
      </c>
      <c r="P30" s="101">
        <v>0.1</v>
      </c>
      <c r="Q30" s="101" t="s">
        <v>219</v>
      </c>
      <c r="R30" s="101"/>
      <c r="S30" s="101"/>
      <c r="T30" s="101"/>
      <c r="U30" s="101"/>
      <c r="V30" s="101"/>
      <c r="W30" s="54"/>
      <c r="X30" s="54"/>
      <c r="Y30" s="54"/>
      <c r="Z30" s="54"/>
      <c r="AA30" s="54"/>
      <c r="AB30" s="54"/>
      <c r="AC30" s="101"/>
      <c r="AD30" s="218"/>
      <c r="AE30" s="218"/>
      <c r="AF30" s="222"/>
      <c r="AG30" s="223"/>
    </row>
    <row r="31" spans="1:33" ht="35.5" customHeight="1" x14ac:dyDescent="0.3">
      <c r="A31" s="317"/>
      <c r="B31" s="317"/>
      <c r="C31" s="317"/>
      <c r="D31" s="322"/>
      <c r="E31" s="317"/>
      <c r="F31" s="218"/>
      <c r="G31" s="218"/>
      <c r="H31" s="218"/>
      <c r="I31" s="322"/>
      <c r="J31" s="218"/>
      <c r="K31" s="317"/>
      <c r="L31" s="322"/>
      <c r="M31" s="317"/>
      <c r="N31" s="462"/>
      <c r="O31" s="102" t="s">
        <v>1665</v>
      </c>
      <c r="P31" s="101">
        <v>0.1</v>
      </c>
      <c r="Q31" s="101" t="s">
        <v>219</v>
      </c>
      <c r="R31" s="101"/>
      <c r="S31" s="101"/>
      <c r="T31" s="101"/>
      <c r="U31" s="101"/>
      <c r="V31" s="101"/>
      <c r="W31" s="54"/>
      <c r="X31" s="54"/>
      <c r="Y31" s="54"/>
      <c r="Z31" s="54"/>
      <c r="AA31" s="54"/>
      <c r="AB31" s="54"/>
      <c r="AC31" s="101"/>
      <c r="AD31" s="218"/>
      <c r="AE31" s="218"/>
      <c r="AF31" s="222"/>
      <c r="AG31" s="223"/>
    </row>
    <row r="32" spans="1:33" ht="37" customHeight="1" x14ac:dyDescent="0.3">
      <c r="A32" s="317"/>
      <c r="B32" s="317"/>
      <c r="C32" s="317"/>
      <c r="D32" s="322"/>
      <c r="E32" s="317"/>
      <c r="F32" s="218"/>
      <c r="G32" s="218"/>
      <c r="H32" s="218"/>
      <c r="I32" s="322"/>
      <c r="J32" s="218"/>
      <c r="K32" s="229"/>
      <c r="L32" s="231"/>
      <c r="M32" s="229"/>
      <c r="N32" s="463"/>
      <c r="O32" s="102" t="s">
        <v>1666</v>
      </c>
      <c r="P32" s="101">
        <v>0.2</v>
      </c>
      <c r="Q32" s="101" t="s">
        <v>220</v>
      </c>
      <c r="R32" s="101"/>
      <c r="S32" s="101"/>
      <c r="T32" s="101"/>
      <c r="U32" s="101"/>
      <c r="V32" s="101"/>
      <c r="W32" s="101"/>
      <c r="X32" s="101"/>
      <c r="Y32" s="101"/>
      <c r="Z32" s="101"/>
      <c r="AA32" s="101"/>
      <c r="AB32" s="101"/>
      <c r="AC32" s="54"/>
      <c r="AD32" s="218"/>
      <c r="AE32" s="218"/>
      <c r="AF32" s="222"/>
      <c r="AG32" s="223"/>
    </row>
    <row r="33" spans="1:33" ht="37" customHeight="1" x14ac:dyDescent="0.3">
      <c r="A33" s="317"/>
      <c r="B33" s="317"/>
      <c r="C33" s="317"/>
      <c r="D33" s="322"/>
      <c r="E33" s="317"/>
      <c r="F33" s="218"/>
      <c r="G33" s="218"/>
      <c r="H33" s="218"/>
      <c r="I33" s="322"/>
      <c r="J33" s="218"/>
      <c r="K33" s="228" t="s">
        <v>229</v>
      </c>
      <c r="L33" s="230">
        <v>0.5</v>
      </c>
      <c r="M33" s="228"/>
      <c r="N33" s="461" t="s">
        <v>1729</v>
      </c>
      <c r="O33" s="103" t="s">
        <v>1667</v>
      </c>
      <c r="P33" s="101">
        <v>0.2</v>
      </c>
      <c r="Q33" s="101" t="s">
        <v>175</v>
      </c>
      <c r="R33" s="54"/>
      <c r="S33" s="54"/>
      <c r="T33" s="101"/>
      <c r="U33" s="101"/>
      <c r="V33" s="101"/>
      <c r="W33" s="101"/>
      <c r="X33" s="101"/>
      <c r="Y33" s="101"/>
      <c r="Z33" s="101"/>
      <c r="AA33" s="101"/>
      <c r="AB33" s="101"/>
      <c r="AC33" s="101"/>
      <c r="AD33" s="218"/>
      <c r="AE33" s="218"/>
      <c r="AF33" s="222"/>
      <c r="AG33" s="223"/>
    </row>
    <row r="34" spans="1:33" ht="35" customHeight="1" x14ac:dyDescent="0.3">
      <c r="A34" s="317"/>
      <c r="B34" s="317"/>
      <c r="C34" s="317"/>
      <c r="D34" s="322"/>
      <c r="E34" s="317"/>
      <c r="F34" s="218"/>
      <c r="G34" s="218"/>
      <c r="H34" s="218"/>
      <c r="I34" s="322"/>
      <c r="J34" s="218"/>
      <c r="K34" s="317"/>
      <c r="L34" s="322"/>
      <c r="M34" s="317"/>
      <c r="N34" s="462"/>
      <c r="O34" s="103" t="s">
        <v>1668</v>
      </c>
      <c r="P34" s="101">
        <v>0.3</v>
      </c>
      <c r="Q34" s="101" t="s">
        <v>180</v>
      </c>
      <c r="R34" s="101"/>
      <c r="S34" s="101"/>
      <c r="T34" s="101"/>
      <c r="U34" s="54"/>
      <c r="V34" s="101"/>
      <c r="W34" s="101"/>
      <c r="X34" s="101"/>
      <c r="Y34" s="101"/>
      <c r="Z34" s="101"/>
      <c r="AA34" s="101"/>
      <c r="AB34" s="101"/>
      <c r="AC34" s="101"/>
      <c r="AD34" s="218"/>
      <c r="AE34" s="218"/>
      <c r="AF34" s="222"/>
      <c r="AG34" s="223"/>
    </row>
    <row r="35" spans="1:33" ht="29.5" customHeight="1" x14ac:dyDescent="0.3">
      <c r="A35" s="317"/>
      <c r="B35" s="317"/>
      <c r="C35" s="317"/>
      <c r="D35" s="322"/>
      <c r="E35" s="317"/>
      <c r="F35" s="218"/>
      <c r="G35" s="218"/>
      <c r="H35" s="218"/>
      <c r="I35" s="322"/>
      <c r="J35" s="218"/>
      <c r="K35" s="317"/>
      <c r="L35" s="322"/>
      <c r="M35" s="317"/>
      <c r="N35" s="462"/>
      <c r="O35" s="103" t="s">
        <v>1669</v>
      </c>
      <c r="P35" s="101">
        <v>0.1</v>
      </c>
      <c r="Q35" s="101" t="s">
        <v>180</v>
      </c>
      <c r="R35" s="101"/>
      <c r="S35" s="101"/>
      <c r="T35" s="101"/>
      <c r="U35" s="54"/>
      <c r="V35" s="101"/>
      <c r="W35" s="101"/>
      <c r="X35" s="101"/>
      <c r="Y35" s="101"/>
      <c r="Z35" s="101"/>
      <c r="AA35" s="101"/>
      <c r="AB35" s="101"/>
      <c r="AC35" s="101"/>
      <c r="AD35" s="218"/>
      <c r="AE35" s="218"/>
      <c r="AF35" s="222"/>
      <c r="AG35" s="223"/>
    </row>
    <row r="36" spans="1:33" ht="30.5" customHeight="1" x14ac:dyDescent="0.3">
      <c r="A36" s="229"/>
      <c r="B36" s="229"/>
      <c r="C36" s="229"/>
      <c r="D36" s="231"/>
      <c r="E36" s="229"/>
      <c r="F36" s="219"/>
      <c r="G36" s="219"/>
      <c r="H36" s="219"/>
      <c r="I36" s="231"/>
      <c r="J36" s="219"/>
      <c r="K36" s="229"/>
      <c r="L36" s="231"/>
      <c r="M36" s="229"/>
      <c r="N36" s="463"/>
      <c r="O36" s="103" t="s">
        <v>1670</v>
      </c>
      <c r="P36" s="101">
        <v>0.4</v>
      </c>
      <c r="Q36" s="101" t="s">
        <v>211</v>
      </c>
      <c r="R36" s="101"/>
      <c r="S36" s="101"/>
      <c r="T36" s="101"/>
      <c r="U36" s="101"/>
      <c r="V36" s="54"/>
      <c r="W36" s="54"/>
      <c r="X36" s="54"/>
      <c r="Y36" s="54"/>
      <c r="Z36" s="54"/>
      <c r="AA36" s="54"/>
      <c r="AB36" s="101"/>
      <c r="AC36" s="101"/>
      <c r="AD36" s="219"/>
      <c r="AE36" s="219"/>
      <c r="AF36" s="224"/>
      <c r="AG36" s="225"/>
    </row>
    <row r="37" spans="1:33" ht="38" customHeight="1" x14ac:dyDescent="0.3"/>
    <row r="38" spans="1:33" ht="38" customHeight="1" x14ac:dyDescent="0.3"/>
    <row r="39" spans="1:33" ht="38" customHeight="1" x14ac:dyDescent="0.3"/>
    <row r="40" spans="1:33" ht="38" customHeight="1" x14ac:dyDescent="0.3"/>
    <row r="41" spans="1:33" ht="38" customHeight="1" x14ac:dyDescent="0.3"/>
    <row r="42" spans="1:33" ht="38" customHeight="1" x14ac:dyDescent="0.3"/>
    <row r="43" spans="1:33" ht="38" customHeight="1" x14ac:dyDescent="0.3"/>
    <row r="44" spans="1:33" ht="38" customHeight="1" x14ac:dyDescent="0.3"/>
    <row r="45" spans="1:33" ht="38" customHeight="1" x14ac:dyDescent="0.3"/>
    <row r="46" spans="1:33" ht="38" customHeight="1" x14ac:dyDescent="0.3"/>
    <row r="47" spans="1:33" ht="38" customHeight="1" x14ac:dyDescent="0.3"/>
    <row r="48" spans="1:33" ht="38" customHeight="1" x14ac:dyDescent="0.3"/>
    <row r="49" spans="1:33" ht="38" customHeight="1" x14ac:dyDescent="0.3"/>
    <row r="50" spans="1:33" ht="38" customHeight="1" x14ac:dyDescent="0.3"/>
    <row r="51" spans="1:33" ht="38" customHeight="1" x14ac:dyDescent="0.3"/>
    <row r="52" spans="1:33" ht="38" customHeight="1" x14ac:dyDescent="0.3"/>
    <row r="53" spans="1:33" ht="38" customHeight="1" x14ac:dyDescent="0.3"/>
    <row r="54" spans="1:33" s="36" customFormat="1" ht="41.15" customHeight="1" x14ac:dyDescent="0.3">
      <c r="A54" s="316" t="s">
        <v>137</v>
      </c>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row>
    <row r="55" spans="1:33" s="36" customFormat="1" x14ac:dyDescent="0.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row r="56" spans="1:33" s="36" customFormat="1" x14ac:dyDescent="0.3">
      <c r="AF56" s="269" t="s">
        <v>1</v>
      </c>
      <c r="AG56" s="269"/>
    </row>
    <row r="57" spans="1:33" s="36" customFormat="1" x14ac:dyDescent="0.3">
      <c r="B57" s="48"/>
      <c r="AF57" s="106" t="s">
        <v>2</v>
      </c>
      <c r="AG57" s="105" t="s">
        <v>3</v>
      </c>
    </row>
    <row r="58" spans="1:33" s="36" customFormat="1" ht="18" customHeight="1" x14ac:dyDescent="0.3">
      <c r="B58" s="270"/>
      <c r="C58" s="270"/>
      <c r="D58" s="270"/>
      <c r="E58" s="270"/>
      <c r="F58" s="37"/>
      <c r="G58" s="37"/>
      <c r="H58" s="37"/>
      <c r="I58" s="37"/>
      <c r="J58" s="37"/>
      <c r="AF58" s="38">
        <v>1</v>
      </c>
      <c r="AG58" s="39" t="s">
        <v>187</v>
      </c>
    </row>
    <row r="59" spans="1:33" s="36" customFormat="1" ht="18" customHeight="1" x14ac:dyDescent="0.3">
      <c r="B59" s="111"/>
      <c r="C59" s="111"/>
      <c r="D59" s="111"/>
      <c r="E59" s="111"/>
      <c r="F59" s="37"/>
      <c r="G59" s="37"/>
      <c r="H59" s="37"/>
      <c r="I59" s="37"/>
      <c r="J59" s="37"/>
      <c r="AF59" s="38">
        <v>2</v>
      </c>
      <c r="AG59" s="39" t="s">
        <v>188</v>
      </c>
    </row>
    <row r="60" spans="1:33" s="36" customFormat="1" ht="18" customHeight="1" x14ac:dyDescent="0.3">
      <c r="B60" s="111"/>
      <c r="C60" s="111"/>
      <c r="D60" s="111"/>
      <c r="E60" s="111"/>
      <c r="F60" s="37"/>
      <c r="G60" s="37"/>
      <c r="H60" s="37"/>
      <c r="I60" s="37"/>
      <c r="J60" s="37"/>
      <c r="AF60" s="38">
        <v>3</v>
      </c>
      <c r="AG60" s="39" t="s">
        <v>176</v>
      </c>
    </row>
    <row r="61" spans="1:33" s="36" customFormat="1" ht="18" customHeight="1" x14ac:dyDescent="0.3">
      <c r="B61" s="111"/>
      <c r="C61" s="111"/>
      <c r="D61" s="111"/>
      <c r="E61" s="111"/>
      <c r="F61" s="37"/>
      <c r="G61" s="37"/>
      <c r="H61" s="37"/>
      <c r="I61" s="37"/>
      <c r="J61" s="37"/>
      <c r="AF61" s="38">
        <v>4</v>
      </c>
      <c r="AG61" s="39" t="s">
        <v>149</v>
      </c>
    </row>
    <row r="62" spans="1:33" s="36" customFormat="1" ht="18" customHeight="1" x14ac:dyDescent="0.3">
      <c r="B62" s="111"/>
      <c r="C62" s="111"/>
      <c r="D62" s="111"/>
      <c r="E62" s="111"/>
      <c r="F62" s="37"/>
      <c r="G62" s="37"/>
      <c r="H62" s="37"/>
      <c r="I62" s="37"/>
      <c r="J62" s="37"/>
      <c r="AF62" s="38">
        <v>5</v>
      </c>
      <c r="AG62" s="39" t="s">
        <v>231</v>
      </c>
    </row>
    <row r="63" spans="1:33" s="36" customFormat="1" ht="18" customHeight="1" x14ac:dyDescent="0.3">
      <c r="B63" s="111"/>
      <c r="C63" s="111"/>
      <c r="D63" s="111"/>
      <c r="E63" s="111"/>
      <c r="F63" s="37"/>
      <c r="G63" s="37"/>
      <c r="H63" s="37"/>
      <c r="I63" s="37"/>
      <c r="J63" s="37"/>
      <c r="AF63" s="38">
        <v>6</v>
      </c>
      <c r="AG63" s="39" t="s">
        <v>232</v>
      </c>
    </row>
    <row r="64" spans="1:33" s="36" customFormat="1" ht="18" customHeight="1" x14ac:dyDescent="0.3">
      <c r="B64" s="111"/>
      <c r="C64" s="111"/>
      <c r="D64" s="111"/>
      <c r="E64" s="111"/>
      <c r="F64" s="37"/>
      <c r="G64" s="37"/>
      <c r="H64" s="37"/>
      <c r="I64" s="37"/>
      <c r="J64" s="37"/>
      <c r="AF64" s="38">
        <v>8</v>
      </c>
      <c r="AG64" s="39" t="s">
        <v>233</v>
      </c>
    </row>
    <row r="65" spans="1:33" s="36" customFormat="1" ht="18" customHeight="1" x14ac:dyDescent="0.3">
      <c r="B65" s="111"/>
      <c r="C65" s="111"/>
      <c r="D65" s="111"/>
      <c r="E65" s="111"/>
      <c r="F65" s="37"/>
      <c r="G65" s="37"/>
      <c r="H65" s="37"/>
      <c r="I65" s="37"/>
      <c r="J65" s="37"/>
      <c r="AF65" s="38">
        <v>7</v>
      </c>
      <c r="AG65" s="39" t="s">
        <v>234</v>
      </c>
    </row>
    <row r="66" spans="1:33" s="36" customFormat="1" x14ac:dyDescent="0.3">
      <c r="C66" s="40" t="s">
        <v>4</v>
      </c>
      <c r="E66" s="40" t="s">
        <v>5</v>
      </c>
      <c r="G66" s="271" t="s">
        <v>230</v>
      </c>
      <c r="H66" s="271"/>
      <c r="I66" s="40"/>
      <c r="J66" s="40"/>
      <c r="K66" s="40" t="s">
        <v>6</v>
      </c>
      <c r="O66" s="40" t="s">
        <v>7</v>
      </c>
      <c r="AF66" s="38">
        <v>8</v>
      </c>
      <c r="AG66" s="39" t="s">
        <v>235</v>
      </c>
    </row>
    <row r="67" spans="1:33" s="36" customFormat="1" ht="26.15" customHeight="1" x14ac:dyDescent="0.3">
      <c r="A67" s="234" t="s">
        <v>8</v>
      </c>
      <c r="B67" s="234" t="s">
        <v>9</v>
      </c>
      <c r="C67" s="234" t="s">
        <v>10</v>
      </c>
      <c r="D67" s="234" t="s">
        <v>11</v>
      </c>
      <c r="E67" s="234" t="s">
        <v>12</v>
      </c>
      <c r="F67" s="234" t="s">
        <v>11</v>
      </c>
      <c r="G67" s="275" t="s">
        <v>42</v>
      </c>
      <c r="H67" s="276"/>
      <c r="I67" s="234" t="s">
        <v>48</v>
      </c>
      <c r="J67" s="234" t="s">
        <v>49</v>
      </c>
      <c r="K67" s="234" t="s">
        <v>13</v>
      </c>
      <c r="L67" s="234" t="s">
        <v>11</v>
      </c>
      <c r="M67" s="234" t="s">
        <v>15</v>
      </c>
      <c r="N67" s="233" t="s">
        <v>50</v>
      </c>
      <c r="O67" s="234" t="s">
        <v>14</v>
      </c>
      <c r="P67" s="234" t="s">
        <v>11</v>
      </c>
      <c r="Q67" s="234" t="s">
        <v>38</v>
      </c>
      <c r="R67" s="235" t="s">
        <v>46</v>
      </c>
      <c r="S67" s="236"/>
      <c r="T67" s="236"/>
      <c r="U67" s="236"/>
      <c r="V67" s="236"/>
      <c r="W67" s="236"/>
      <c r="X67" s="236"/>
      <c r="Y67" s="236"/>
      <c r="Z67" s="236"/>
      <c r="AA67" s="236"/>
      <c r="AB67" s="236"/>
      <c r="AC67" s="237"/>
      <c r="AD67" s="279" t="s">
        <v>39</v>
      </c>
      <c r="AE67" s="280"/>
      <c r="AF67" s="232" t="s">
        <v>16</v>
      </c>
      <c r="AG67" s="232"/>
    </row>
    <row r="68" spans="1:33" s="36" customFormat="1" ht="29.4" customHeight="1" x14ac:dyDescent="0.3">
      <c r="A68" s="272"/>
      <c r="B68" s="272"/>
      <c r="C68" s="272"/>
      <c r="D68" s="272"/>
      <c r="E68" s="272"/>
      <c r="F68" s="272"/>
      <c r="G68" s="277"/>
      <c r="H68" s="278"/>
      <c r="I68" s="272"/>
      <c r="J68" s="272"/>
      <c r="K68" s="272"/>
      <c r="L68" s="272"/>
      <c r="M68" s="272"/>
      <c r="N68" s="233"/>
      <c r="O68" s="272"/>
      <c r="P68" s="272"/>
      <c r="Q68" s="272"/>
      <c r="R68" s="235" t="s">
        <v>43</v>
      </c>
      <c r="S68" s="236"/>
      <c r="T68" s="236"/>
      <c r="U68" s="236"/>
      <c r="V68" s="236"/>
      <c r="W68" s="236"/>
      <c r="X68" s="236"/>
      <c r="Y68" s="236"/>
      <c r="Z68" s="236"/>
      <c r="AA68" s="236"/>
      <c r="AB68" s="236"/>
      <c r="AC68" s="237"/>
      <c r="AD68" s="281"/>
      <c r="AE68" s="282"/>
      <c r="AF68" s="233"/>
      <c r="AG68" s="233"/>
    </row>
    <row r="69" spans="1:33" s="52" customFormat="1" ht="42.9" customHeight="1" x14ac:dyDescent="0.3">
      <c r="A69" s="272"/>
      <c r="B69" s="272"/>
      <c r="C69" s="272"/>
      <c r="D69" s="272"/>
      <c r="E69" s="272"/>
      <c r="F69" s="272"/>
      <c r="G69" s="107" t="s">
        <v>44</v>
      </c>
      <c r="H69" s="107" t="s">
        <v>45</v>
      </c>
      <c r="I69" s="272"/>
      <c r="J69" s="272"/>
      <c r="K69" s="272"/>
      <c r="L69" s="272"/>
      <c r="M69" s="272"/>
      <c r="N69" s="234"/>
      <c r="O69" s="272"/>
      <c r="P69" s="272"/>
      <c r="Q69" s="272"/>
      <c r="R69" s="107">
        <v>1</v>
      </c>
      <c r="S69" s="107">
        <v>2</v>
      </c>
      <c r="T69" s="107">
        <v>3</v>
      </c>
      <c r="U69" s="107">
        <v>4</v>
      </c>
      <c r="V69" s="107">
        <v>5</v>
      </c>
      <c r="W69" s="107">
        <v>6</v>
      </c>
      <c r="X69" s="107">
        <v>7</v>
      </c>
      <c r="Y69" s="107">
        <v>8</v>
      </c>
      <c r="Z69" s="107">
        <v>9</v>
      </c>
      <c r="AA69" s="107">
        <v>10</v>
      </c>
      <c r="AB69" s="107">
        <v>11</v>
      </c>
      <c r="AC69" s="107">
        <v>12</v>
      </c>
      <c r="AD69" s="107" t="s">
        <v>40</v>
      </c>
      <c r="AE69" s="107" t="s">
        <v>41</v>
      </c>
      <c r="AF69" s="234"/>
      <c r="AG69" s="234"/>
    </row>
    <row r="70" spans="1:33" ht="100.5" customHeight="1" x14ac:dyDescent="0.3">
      <c r="A70" s="228" t="s">
        <v>108</v>
      </c>
      <c r="B70" s="228" t="s">
        <v>101</v>
      </c>
      <c r="C70" s="228" t="s">
        <v>23</v>
      </c>
      <c r="D70" s="230"/>
      <c r="E70" s="228" t="s">
        <v>139</v>
      </c>
      <c r="F70" s="230">
        <v>1</v>
      </c>
      <c r="G70" s="228" t="s">
        <v>140</v>
      </c>
      <c r="H70" s="228" t="s">
        <v>141</v>
      </c>
      <c r="I70" s="228" t="s">
        <v>142</v>
      </c>
      <c r="J70" s="228" t="s">
        <v>143</v>
      </c>
      <c r="K70" s="228" t="s">
        <v>144</v>
      </c>
      <c r="L70" s="230">
        <v>1</v>
      </c>
      <c r="M70" s="228" t="s">
        <v>145</v>
      </c>
      <c r="N70" s="228" t="s">
        <v>146</v>
      </c>
      <c r="O70" s="102" t="s">
        <v>236</v>
      </c>
      <c r="P70" s="101">
        <v>0.5</v>
      </c>
      <c r="Q70" s="101" t="s">
        <v>237</v>
      </c>
      <c r="R70" s="41"/>
      <c r="S70" s="41"/>
      <c r="T70" s="41"/>
      <c r="U70" s="101"/>
      <c r="V70" s="101"/>
      <c r="W70" s="101"/>
      <c r="X70" s="101"/>
      <c r="Y70" s="101"/>
      <c r="Z70" s="101"/>
      <c r="AA70" s="101"/>
      <c r="AB70" s="101"/>
      <c r="AC70" s="101"/>
      <c r="AD70" s="230" t="s">
        <v>149</v>
      </c>
      <c r="AE70" s="104" t="s">
        <v>238</v>
      </c>
      <c r="AF70" s="220" t="s">
        <v>151</v>
      </c>
      <c r="AG70" s="221"/>
    </row>
    <row r="71" spans="1:33" ht="153.5" customHeight="1" x14ac:dyDescent="0.3">
      <c r="A71" s="317"/>
      <c r="B71" s="317"/>
      <c r="C71" s="317"/>
      <c r="D71" s="322"/>
      <c r="E71" s="317"/>
      <c r="F71" s="322"/>
      <c r="G71" s="317"/>
      <c r="H71" s="317"/>
      <c r="I71" s="317"/>
      <c r="J71" s="317"/>
      <c r="K71" s="317"/>
      <c r="L71" s="322"/>
      <c r="M71" s="317"/>
      <c r="N71" s="317"/>
      <c r="O71" s="102" t="s">
        <v>147</v>
      </c>
      <c r="P71" s="101">
        <v>0.25</v>
      </c>
      <c r="Q71" s="101" t="s">
        <v>148</v>
      </c>
      <c r="R71" s="101"/>
      <c r="S71" s="101"/>
      <c r="T71" s="101"/>
      <c r="U71" s="41"/>
      <c r="V71" s="41"/>
      <c r="W71" s="101"/>
      <c r="X71" s="101"/>
      <c r="Y71" s="101"/>
      <c r="Z71" s="101"/>
      <c r="AA71" s="101"/>
      <c r="AB71" s="101"/>
      <c r="AC71" s="101"/>
      <c r="AD71" s="322"/>
      <c r="AE71" s="104" t="s">
        <v>239</v>
      </c>
      <c r="AF71" s="222"/>
      <c r="AG71" s="223"/>
    </row>
    <row r="72" spans="1:33" ht="100.5" customHeight="1" x14ac:dyDescent="0.3">
      <c r="A72" s="229"/>
      <c r="B72" s="229"/>
      <c r="C72" s="229"/>
      <c r="D72" s="231"/>
      <c r="E72" s="229"/>
      <c r="F72" s="231"/>
      <c r="G72" s="229"/>
      <c r="H72" s="229"/>
      <c r="I72" s="229"/>
      <c r="J72" s="229"/>
      <c r="K72" s="229"/>
      <c r="L72" s="231"/>
      <c r="M72" s="229"/>
      <c r="N72" s="229"/>
      <c r="O72" s="102" t="s">
        <v>153</v>
      </c>
      <c r="P72" s="101">
        <v>0.25</v>
      </c>
      <c r="Q72" s="101" t="s">
        <v>184</v>
      </c>
      <c r="R72" s="101"/>
      <c r="S72" s="101"/>
      <c r="T72" s="101"/>
      <c r="U72" s="101"/>
      <c r="V72" s="101"/>
      <c r="W72" s="41"/>
      <c r="X72" s="41"/>
      <c r="Y72" s="41"/>
      <c r="Z72" s="101"/>
      <c r="AA72" s="101"/>
      <c r="AB72" s="101"/>
      <c r="AC72" s="101"/>
      <c r="AD72" s="231"/>
      <c r="AE72" s="104" t="s">
        <v>238</v>
      </c>
      <c r="AF72" s="224"/>
      <c r="AG72" s="225"/>
    </row>
    <row r="73" spans="1:33" ht="37.5" customHeight="1" x14ac:dyDescent="0.3">
      <c r="A73" s="228" t="s">
        <v>106</v>
      </c>
      <c r="B73" s="228" t="s">
        <v>101</v>
      </c>
      <c r="C73" s="228" t="s">
        <v>24</v>
      </c>
      <c r="D73" s="411"/>
      <c r="E73" s="228" t="s">
        <v>156</v>
      </c>
      <c r="F73" s="230">
        <v>1</v>
      </c>
      <c r="G73" s="217" t="s">
        <v>240</v>
      </c>
      <c r="H73" s="217" t="s">
        <v>241</v>
      </c>
      <c r="I73" s="217" t="s">
        <v>159</v>
      </c>
      <c r="J73" s="217" t="s">
        <v>160</v>
      </c>
      <c r="K73" s="297" t="s">
        <v>161</v>
      </c>
      <c r="L73" s="303">
        <v>0.25</v>
      </c>
      <c r="M73" s="297" t="s">
        <v>145</v>
      </c>
      <c r="N73" s="130" t="s">
        <v>146</v>
      </c>
      <c r="O73" s="100" t="s">
        <v>1671</v>
      </c>
      <c r="P73" s="129">
        <v>0.5</v>
      </c>
      <c r="Q73" s="129" t="s">
        <v>148</v>
      </c>
      <c r="R73" s="41"/>
      <c r="S73" s="41"/>
      <c r="T73" s="41"/>
      <c r="U73" s="41"/>
      <c r="V73" s="132"/>
      <c r="W73" s="101"/>
      <c r="X73" s="101"/>
      <c r="Y73" s="101"/>
      <c r="Z73" s="101"/>
      <c r="AA73" s="101"/>
      <c r="AB73" s="101"/>
      <c r="AC73" s="101"/>
      <c r="AD73" s="217" t="s">
        <v>149</v>
      </c>
      <c r="AE73" s="217" t="s">
        <v>242</v>
      </c>
      <c r="AF73" s="220" t="s">
        <v>178</v>
      </c>
      <c r="AG73" s="221"/>
    </row>
    <row r="74" spans="1:33" ht="37.5" customHeight="1" x14ac:dyDescent="0.3">
      <c r="A74" s="317"/>
      <c r="B74" s="317"/>
      <c r="C74" s="317"/>
      <c r="D74" s="412"/>
      <c r="E74" s="317"/>
      <c r="F74" s="322"/>
      <c r="G74" s="218"/>
      <c r="H74" s="218"/>
      <c r="I74" s="218"/>
      <c r="J74" s="218"/>
      <c r="K74" s="298"/>
      <c r="L74" s="304"/>
      <c r="M74" s="298"/>
      <c r="N74" s="130" t="s">
        <v>146</v>
      </c>
      <c r="O74" s="100" t="s">
        <v>1672</v>
      </c>
      <c r="P74" s="129">
        <v>0.1</v>
      </c>
      <c r="Q74" s="129" t="s">
        <v>148</v>
      </c>
      <c r="R74" s="55"/>
      <c r="S74" s="55"/>
      <c r="T74" s="55"/>
      <c r="U74" s="55"/>
      <c r="V74" s="41"/>
      <c r="W74" s="101"/>
      <c r="X74" s="101"/>
      <c r="Y74" s="101"/>
      <c r="Z74" s="101"/>
      <c r="AA74" s="101"/>
      <c r="AB74" s="101"/>
      <c r="AC74" s="101"/>
      <c r="AD74" s="218"/>
      <c r="AE74" s="218"/>
      <c r="AF74" s="222"/>
      <c r="AG74" s="223"/>
    </row>
    <row r="75" spans="1:33" ht="37.5" customHeight="1" x14ac:dyDescent="0.3">
      <c r="A75" s="317"/>
      <c r="B75" s="317"/>
      <c r="C75" s="317"/>
      <c r="D75" s="412"/>
      <c r="E75" s="317"/>
      <c r="F75" s="322"/>
      <c r="G75" s="218"/>
      <c r="H75" s="218"/>
      <c r="I75" s="218"/>
      <c r="J75" s="218"/>
      <c r="K75" s="298"/>
      <c r="L75" s="304"/>
      <c r="M75" s="298"/>
      <c r="N75" s="130" t="s">
        <v>146</v>
      </c>
      <c r="O75" s="100" t="s">
        <v>1673</v>
      </c>
      <c r="P75" s="129">
        <v>0.2</v>
      </c>
      <c r="Q75" s="129" t="s">
        <v>182</v>
      </c>
      <c r="R75" s="101"/>
      <c r="S75" s="101"/>
      <c r="T75" s="101"/>
      <c r="U75" s="101"/>
      <c r="V75" s="101"/>
      <c r="W75" s="41"/>
      <c r="X75" s="41"/>
      <c r="Y75" s="55"/>
      <c r="Z75" s="55"/>
      <c r="AA75" s="55"/>
      <c r="AB75" s="55"/>
      <c r="AC75" s="55"/>
      <c r="AD75" s="218"/>
      <c r="AE75" s="218"/>
      <c r="AF75" s="222"/>
      <c r="AG75" s="223"/>
    </row>
    <row r="76" spans="1:33" ht="37.5" customHeight="1" x14ac:dyDescent="0.3">
      <c r="A76" s="317"/>
      <c r="B76" s="317"/>
      <c r="C76" s="317"/>
      <c r="D76" s="412"/>
      <c r="E76" s="317"/>
      <c r="F76" s="322"/>
      <c r="G76" s="218"/>
      <c r="H76" s="218"/>
      <c r="I76" s="218"/>
      <c r="J76" s="218"/>
      <c r="K76" s="299"/>
      <c r="L76" s="305"/>
      <c r="M76" s="299"/>
      <c r="N76" s="130" t="s">
        <v>146</v>
      </c>
      <c r="O76" s="100" t="s">
        <v>1674</v>
      </c>
      <c r="P76" s="129">
        <v>0.2</v>
      </c>
      <c r="Q76" s="129" t="s">
        <v>243</v>
      </c>
      <c r="R76" s="101"/>
      <c r="S76" s="101"/>
      <c r="T76" s="101"/>
      <c r="U76" s="101"/>
      <c r="V76" s="101"/>
      <c r="W76" s="41"/>
      <c r="X76" s="41"/>
      <c r="Y76" s="55"/>
      <c r="Z76" s="55"/>
      <c r="AA76" s="55"/>
      <c r="AB76" s="55"/>
      <c r="AC76" s="55"/>
      <c r="AD76" s="219"/>
      <c r="AE76" s="219"/>
      <c r="AF76" s="222"/>
      <c r="AG76" s="223"/>
    </row>
    <row r="77" spans="1:33" ht="44" customHeight="1" x14ac:dyDescent="0.3">
      <c r="A77" s="317"/>
      <c r="B77" s="317"/>
      <c r="C77" s="317"/>
      <c r="D77" s="412"/>
      <c r="E77" s="317"/>
      <c r="F77" s="322"/>
      <c r="G77" s="218"/>
      <c r="H77" s="218"/>
      <c r="I77" s="218"/>
      <c r="J77" s="218"/>
      <c r="K77" s="297" t="s">
        <v>167</v>
      </c>
      <c r="L77" s="300">
        <v>0.1</v>
      </c>
      <c r="M77" s="297" t="s">
        <v>152</v>
      </c>
      <c r="N77" s="297" t="s">
        <v>146</v>
      </c>
      <c r="O77" s="100" t="s">
        <v>1675</v>
      </c>
      <c r="P77" s="129">
        <v>0.5</v>
      </c>
      <c r="Q77" s="130" t="s">
        <v>169</v>
      </c>
      <c r="R77" s="133"/>
      <c r="S77" s="133"/>
      <c r="T77" s="133"/>
      <c r="U77" s="133"/>
      <c r="V77" s="133"/>
      <c r="W77" s="41"/>
      <c r="X77" s="55"/>
      <c r="Y77" s="55"/>
      <c r="Z77" s="55"/>
      <c r="AA77" s="55"/>
      <c r="AB77" s="55"/>
      <c r="AC77" s="55"/>
      <c r="AD77" s="217" t="s">
        <v>149</v>
      </c>
      <c r="AE77" s="217" t="s">
        <v>170</v>
      </c>
      <c r="AF77" s="222"/>
      <c r="AG77" s="223"/>
    </row>
    <row r="78" spans="1:33" ht="42.5" customHeight="1" x14ac:dyDescent="0.3">
      <c r="A78" s="317"/>
      <c r="B78" s="317"/>
      <c r="C78" s="317"/>
      <c r="D78" s="412"/>
      <c r="E78" s="317"/>
      <c r="F78" s="322"/>
      <c r="G78" s="218"/>
      <c r="H78" s="218"/>
      <c r="I78" s="218"/>
      <c r="J78" s="218"/>
      <c r="K78" s="299"/>
      <c r="L78" s="302"/>
      <c r="M78" s="299"/>
      <c r="N78" s="299"/>
      <c r="O78" s="100" t="s">
        <v>1679</v>
      </c>
      <c r="P78" s="129">
        <v>0.5</v>
      </c>
      <c r="Q78" s="130" t="s">
        <v>243</v>
      </c>
      <c r="R78" s="55"/>
      <c r="S78" s="55"/>
      <c r="T78" s="55"/>
      <c r="U78" s="55"/>
      <c r="V78" s="55"/>
      <c r="W78" s="55"/>
      <c r="X78" s="41"/>
      <c r="Y78" s="41"/>
      <c r="Z78" s="41"/>
      <c r="AA78" s="101"/>
      <c r="AB78" s="101"/>
      <c r="AC78" s="101"/>
      <c r="AD78" s="219"/>
      <c r="AE78" s="219"/>
      <c r="AF78" s="222"/>
      <c r="AG78" s="223"/>
    </row>
    <row r="79" spans="1:33" ht="64" customHeight="1" x14ac:dyDescent="0.3">
      <c r="A79" s="317"/>
      <c r="B79" s="317"/>
      <c r="C79" s="317"/>
      <c r="D79" s="412"/>
      <c r="E79" s="317"/>
      <c r="F79" s="322"/>
      <c r="G79" s="218"/>
      <c r="H79" s="218"/>
      <c r="I79" s="218"/>
      <c r="J79" s="218"/>
      <c r="K79" s="303" t="s">
        <v>171</v>
      </c>
      <c r="L79" s="300">
        <v>0.65</v>
      </c>
      <c r="M79" s="303" t="s">
        <v>244</v>
      </c>
      <c r="N79" s="303" t="s">
        <v>173</v>
      </c>
      <c r="O79" s="100" t="s">
        <v>1678</v>
      </c>
      <c r="P79" s="129">
        <v>0.2</v>
      </c>
      <c r="Q79" s="130" t="s">
        <v>175</v>
      </c>
      <c r="R79" s="41"/>
      <c r="S79" s="41"/>
      <c r="T79" s="101"/>
      <c r="U79" s="101"/>
      <c r="V79" s="101"/>
      <c r="W79" s="101"/>
      <c r="X79" s="101"/>
      <c r="Y79" s="101"/>
      <c r="Z79" s="101"/>
      <c r="AA79" s="101"/>
      <c r="AB79" s="101"/>
      <c r="AC79" s="101"/>
      <c r="AD79" s="104" t="s">
        <v>176</v>
      </c>
      <c r="AE79" s="112" t="s">
        <v>185</v>
      </c>
      <c r="AF79" s="222"/>
      <c r="AG79" s="223"/>
    </row>
    <row r="80" spans="1:33" ht="72.5" customHeight="1" x14ac:dyDescent="0.3">
      <c r="A80" s="317"/>
      <c r="B80" s="317"/>
      <c r="C80" s="317"/>
      <c r="D80" s="412"/>
      <c r="E80" s="317"/>
      <c r="F80" s="322"/>
      <c r="G80" s="218"/>
      <c r="H80" s="218"/>
      <c r="I80" s="218"/>
      <c r="J80" s="218"/>
      <c r="K80" s="304"/>
      <c r="L80" s="301"/>
      <c r="M80" s="304"/>
      <c r="N80" s="304"/>
      <c r="O80" s="100" t="s">
        <v>245</v>
      </c>
      <c r="P80" s="129">
        <v>0.4</v>
      </c>
      <c r="Q80" s="130" t="s">
        <v>180</v>
      </c>
      <c r="R80" s="101"/>
      <c r="S80" s="101"/>
      <c r="T80" s="41"/>
      <c r="U80" s="41"/>
      <c r="V80" s="101"/>
      <c r="W80" s="101"/>
      <c r="X80" s="101"/>
      <c r="Y80" s="101"/>
      <c r="Z80" s="101"/>
      <c r="AA80" s="101"/>
      <c r="AB80" s="101"/>
      <c r="AC80" s="101"/>
      <c r="AD80" s="104" t="s">
        <v>176</v>
      </c>
      <c r="AE80" s="112" t="s">
        <v>185</v>
      </c>
      <c r="AF80" s="222"/>
      <c r="AG80" s="223"/>
    </row>
    <row r="81" spans="1:33" ht="64" customHeight="1" x14ac:dyDescent="0.3">
      <c r="A81" s="317"/>
      <c r="B81" s="317"/>
      <c r="C81" s="317"/>
      <c r="D81" s="412"/>
      <c r="E81" s="317"/>
      <c r="F81" s="322"/>
      <c r="G81" s="218"/>
      <c r="H81" s="218"/>
      <c r="I81" s="218"/>
      <c r="J81" s="218"/>
      <c r="K81" s="304"/>
      <c r="L81" s="301"/>
      <c r="M81" s="304"/>
      <c r="N81" s="304"/>
      <c r="O81" s="100" t="s">
        <v>181</v>
      </c>
      <c r="P81" s="129">
        <v>0.2</v>
      </c>
      <c r="Q81" s="130" t="s">
        <v>182</v>
      </c>
      <c r="R81" s="101"/>
      <c r="S81" s="101"/>
      <c r="T81" s="101"/>
      <c r="U81" s="101"/>
      <c r="V81" s="41"/>
      <c r="W81" s="41"/>
      <c r="X81" s="41"/>
      <c r="Y81" s="101"/>
      <c r="Z81" s="101"/>
      <c r="AA81" s="101"/>
      <c r="AB81" s="101"/>
      <c r="AC81" s="101"/>
      <c r="AD81" s="104" t="s">
        <v>176</v>
      </c>
      <c r="AE81" s="112" t="s">
        <v>185</v>
      </c>
      <c r="AF81" s="222"/>
      <c r="AG81" s="223"/>
    </row>
    <row r="82" spans="1:33" ht="75.5" customHeight="1" x14ac:dyDescent="0.3">
      <c r="A82" s="229"/>
      <c r="B82" s="229"/>
      <c r="C82" s="229"/>
      <c r="D82" s="413"/>
      <c r="E82" s="229"/>
      <c r="F82" s="231"/>
      <c r="G82" s="219"/>
      <c r="H82" s="219"/>
      <c r="I82" s="219"/>
      <c r="J82" s="219"/>
      <c r="K82" s="304"/>
      <c r="L82" s="301"/>
      <c r="M82" s="304"/>
      <c r="N82" s="304"/>
      <c r="O82" s="113" t="s">
        <v>183</v>
      </c>
      <c r="P82" s="114">
        <v>0.2</v>
      </c>
      <c r="Q82" s="115" t="s">
        <v>184</v>
      </c>
      <c r="R82" s="95"/>
      <c r="S82" s="95"/>
      <c r="T82" s="95"/>
      <c r="U82" s="95"/>
      <c r="V82" s="95"/>
      <c r="W82" s="95"/>
      <c r="X82" s="95"/>
      <c r="Y82" s="44"/>
      <c r="Z82" s="95"/>
      <c r="AA82" s="95"/>
      <c r="AB82" s="95"/>
      <c r="AC82" s="95"/>
      <c r="AD82" s="97" t="s">
        <v>176</v>
      </c>
      <c r="AE82" s="124" t="s">
        <v>185</v>
      </c>
      <c r="AF82" s="224"/>
      <c r="AG82" s="225"/>
    </row>
    <row r="83" spans="1:33" ht="27" customHeight="1" x14ac:dyDescent="0.3">
      <c r="A83" s="228" t="s">
        <v>106</v>
      </c>
      <c r="B83" s="228" t="s">
        <v>101</v>
      </c>
      <c r="C83" s="228" t="s">
        <v>24</v>
      </c>
      <c r="D83" s="43"/>
      <c r="E83" s="228" t="s">
        <v>246</v>
      </c>
      <c r="F83" s="230">
        <v>1</v>
      </c>
      <c r="G83" s="217" t="s">
        <v>247</v>
      </c>
      <c r="H83" s="217" t="s">
        <v>248</v>
      </c>
      <c r="I83" s="217" t="s">
        <v>249</v>
      </c>
      <c r="J83" s="217" t="s">
        <v>250</v>
      </c>
      <c r="K83" s="228" t="s">
        <v>251</v>
      </c>
      <c r="L83" s="230">
        <v>1</v>
      </c>
      <c r="M83" s="415" t="s">
        <v>252</v>
      </c>
      <c r="N83" s="217" t="s">
        <v>146</v>
      </c>
      <c r="O83" s="102" t="s">
        <v>253</v>
      </c>
      <c r="P83" s="101">
        <v>0.2</v>
      </c>
      <c r="Q83" s="115" t="s">
        <v>254</v>
      </c>
      <c r="R83" s="41"/>
      <c r="S83" s="41"/>
      <c r="T83" s="41"/>
      <c r="U83" s="41"/>
      <c r="V83" s="41"/>
      <c r="W83" s="41"/>
      <c r="X83" s="101"/>
      <c r="Y83" s="101"/>
      <c r="Z83" s="101"/>
      <c r="AA83" s="101"/>
      <c r="AB83" s="101"/>
      <c r="AC83" s="101"/>
      <c r="AD83" s="217" t="s">
        <v>231</v>
      </c>
      <c r="AE83" s="124" t="s">
        <v>255</v>
      </c>
      <c r="AF83" s="454" t="s">
        <v>256</v>
      </c>
      <c r="AG83" s="455"/>
    </row>
    <row r="84" spans="1:33" ht="27" customHeight="1" x14ac:dyDescent="0.3">
      <c r="A84" s="317"/>
      <c r="B84" s="317"/>
      <c r="C84" s="317"/>
      <c r="D84" s="43"/>
      <c r="E84" s="317"/>
      <c r="F84" s="322"/>
      <c r="G84" s="218"/>
      <c r="H84" s="218"/>
      <c r="I84" s="218"/>
      <c r="J84" s="218"/>
      <c r="K84" s="317"/>
      <c r="L84" s="322"/>
      <c r="M84" s="426"/>
      <c r="N84" s="218"/>
      <c r="O84" s="102" t="s">
        <v>257</v>
      </c>
      <c r="P84" s="101">
        <v>0.2</v>
      </c>
      <c r="Q84" s="115" t="s">
        <v>258</v>
      </c>
      <c r="R84" s="41"/>
      <c r="S84" s="41"/>
      <c r="T84" s="41"/>
      <c r="U84" s="41"/>
      <c r="V84" s="41"/>
      <c r="W84" s="41"/>
      <c r="X84" s="41"/>
      <c r="Y84" s="41"/>
      <c r="Z84" s="41"/>
      <c r="AA84" s="41"/>
      <c r="AB84" s="41"/>
      <c r="AC84" s="41"/>
      <c r="AD84" s="218"/>
      <c r="AE84" s="124" t="s">
        <v>259</v>
      </c>
      <c r="AF84" s="456"/>
      <c r="AG84" s="457"/>
    </row>
    <row r="85" spans="1:33" ht="27" customHeight="1" x14ac:dyDescent="0.3">
      <c r="A85" s="317"/>
      <c r="B85" s="317"/>
      <c r="C85" s="317"/>
      <c r="D85" s="43"/>
      <c r="E85" s="317"/>
      <c r="F85" s="322"/>
      <c r="G85" s="218"/>
      <c r="H85" s="218"/>
      <c r="I85" s="218"/>
      <c r="J85" s="218"/>
      <c r="K85" s="317"/>
      <c r="L85" s="322"/>
      <c r="M85" s="426"/>
      <c r="N85" s="218"/>
      <c r="O85" s="102" t="s">
        <v>260</v>
      </c>
      <c r="P85" s="101">
        <v>0.2</v>
      </c>
      <c r="Q85" s="115" t="s">
        <v>261</v>
      </c>
      <c r="R85" s="41"/>
      <c r="S85" s="41"/>
      <c r="T85" s="41"/>
      <c r="U85" s="41"/>
      <c r="V85" s="41"/>
      <c r="W85" s="41"/>
      <c r="X85" s="41"/>
      <c r="Y85" s="41"/>
      <c r="Z85" s="41"/>
      <c r="AA85" s="41"/>
      <c r="AB85" s="41"/>
      <c r="AC85" s="41"/>
      <c r="AD85" s="218"/>
      <c r="AE85" s="124" t="s">
        <v>259</v>
      </c>
      <c r="AF85" s="456"/>
      <c r="AG85" s="457"/>
    </row>
    <row r="86" spans="1:33" ht="27" customHeight="1" x14ac:dyDescent="0.3">
      <c r="A86" s="317"/>
      <c r="B86" s="317"/>
      <c r="C86" s="317"/>
      <c r="D86" s="43"/>
      <c r="E86" s="317"/>
      <c r="F86" s="322"/>
      <c r="G86" s="218"/>
      <c r="H86" s="218"/>
      <c r="I86" s="218"/>
      <c r="J86" s="218"/>
      <c r="K86" s="317"/>
      <c r="L86" s="322"/>
      <c r="M86" s="426"/>
      <c r="N86" s="218"/>
      <c r="O86" s="102" t="s">
        <v>262</v>
      </c>
      <c r="P86" s="101">
        <v>0.2</v>
      </c>
      <c r="Q86" s="115" t="s">
        <v>219</v>
      </c>
      <c r="R86" s="41"/>
      <c r="S86" s="41"/>
      <c r="T86" s="41"/>
      <c r="U86" s="41"/>
      <c r="V86" s="41"/>
      <c r="W86" s="41"/>
      <c r="X86" s="41"/>
      <c r="Y86" s="41"/>
      <c r="Z86" s="41"/>
      <c r="AA86" s="41"/>
      <c r="AB86" s="41"/>
      <c r="AC86" s="101"/>
      <c r="AD86" s="218"/>
      <c r="AE86" s="124" t="s">
        <v>263</v>
      </c>
      <c r="AF86" s="456"/>
      <c r="AG86" s="457"/>
    </row>
    <row r="87" spans="1:33" ht="27" customHeight="1" x14ac:dyDescent="0.3">
      <c r="A87" s="317"/>
      <c r="B87" s="317"/>
      <c r="C87" s="317"/>
      <c r="D87" s="43"/>
      <c r="E87" s="229"/>
      <c r="F87" s="231"/>
      <c r="G87" s="219"/>
      <c r="H87" s="219"/>
      <c r="I87" s="219"/>
      <c r="J87" s="219"/>
      <c r="K87" s="229"/>
      <c r="L87" s="231"/>
      <c r="M87" s="426"/>
      <c r="N87" s="218"/>
      <c r="O87" s="94" t="s">
        <v>264</v>
      </c>
      <c r="P87" s="95">
        <v>0.2</v>
      </c>
      <c r="Q87" s="115" t="s">
        <v>243</v>
      </c>
      <c r="R87" s="44"/>
      <c r="S87" s="44"/>
      <c r="T87" s="44"/>
      <c r="U87" s="44"/>
      <c r="V87" s="44"/>
      <c r="W87" s="44"/>
      <c r="X87" s="44"/>
      <c r="Y87" s="44"/>
      <c r="Z87" s="44"/>
      <c r="AA87" s="95"/>
      <c r="AB87" s="95"/>
      <c r="AC87" s="95"/>
      <c r="AD87" s="218"/>
      <c r="AE87" s="124" t="s">
        <v>263</v>
      </c>
      <c r="AF87" s="456"/>
      <c r="AG87" s="457"/>
    </row>
    <row r="88" spans="1:33" ht="34" customHeight="1" x14ac:dyDescent="0.3">
      <c r="A88" s="317"/>
      <c r="B88" s="317"/>
      <c r="C88" s="317"/>
      <c r="D88" s="43"/>
      <c r="E88" s="285" t="s">
        <v>265</v>
      </c>
      <c r="F88" s="284">
        <v>1</v>
      </c>
      <c r="G88" s="285" t="s">
        <v>266</v>
      </c>
      <c r="H88" s="285" t="s">
        <v>248</v>
      </c>
      <c r="I88" s="285" t="s">
        <v>267</v>
      </c>
      <c r="J88" s="285" t="s">
        <v>268</v>
      </c>
      <c r="K88" s="285" t="s">
        <v>269</v>
      </c>
      <c r="L88" s="230">
        <v>1</v>
      </c>
      <c r="M88" s="285" t="s">
        <v>270</v>
      </c>
      <c r="N88" s="67" t="s">
        <v>146</v>
      </c>
      <c r="O88" s="108" t="s">
        <v>271</v>
      </c>
      <c r="P88" s="55">
        <v>0.2</v>
      </c>
      <c r="Q88" s="67" t="s">
        <v>261</v>
      </c>
      <c r="R88" s="41"/>
      <c r="S88" s="41"/>
      <c r="T88" s="41"/>
      <c r="U88" s="41"/>
      <c r="V88" s="41"/>
      <c r="W88" s="41"/>
      <c r="X88" s="41"/>
      <c r="Y88" s="41"/>
      <c r="Z88" s="41"/>
      <c r="AA88" s="41"/>
      <c r="AB88" s="41"/>
      <c r="AC88" s="41"/>
      <c r="AD88" s="218"/>
      <c r="AE88" s="104" t="s">
        <v>1676</v>
      </c>
      <c r="AF88" s="220" t="s">
        <v>272</v>
      </c>
      <c r="AG88" s="221"/>
    </row>
    <row r="89" spans="1:33" ht="34" customHeight="1" x14ac:dyDescent="0.3">
      <c r="A89" s="317"/>
      <c r="B89" s="317"/>
      <c r="C89" s="317"/>
      <c r="D89" s="43"/>
      <c r="E89" s="285"/>
      <c r="F89" s="284"/>
      <c r="G89" s="285"/>
      <c r="H89" s="285"/>
      <c r="I89" s="285"/>
      <c r="J89" s="285"/>
      <c r="K89" s="285"/>
      <c r="L89" s="322"/>
      <c r="M89" s="285" t="s">
        <v>270</v>
      </c>
      <c r="N89" s="67" t="s">
        <v>146</v>
      </c>
      <c r="O89" s="108" t="s">
        <v>273</v>
      </c>
      <c r="P89" s="55">
        <v>0.2</v>
      </c>
      <c r="Q89" s="67" t="s">
        <v>274</v>
      </c>
      <c r="R89" s="41"/>
      <c r="S89" s="41"/>
      <c r="T89" s="41"/>
      <c r="U89" s="41"/>
      <c r="V89" s="41"/>
      <c r="W89" s="41"/>
      <c r="X89" s="101"/>
      <c r="Y89" s="101"/>
      <c r="Z89" s="101"/>
      <c r="AA89" s="101"/>
      <c r="AB89" s="101"/>
      <c r="AC89" s="101"/>
      <c r="AD89" s="218"/>
      <c r="AE89" s="104" t="s">
        <v>275</v>
      </c>
      <c r="AF89" s="222"/>
      <c r="AG89" s="223"/>
    </row>
    <row r="90" spans="1:33" ht="34" customHeight="1" x14ac:dyDescent="0.3">
      <c r="A90" s="317"/>
      <c r="B90" s="317"/>
      <c r="C90" s="317"/>
      <c r="D90" s="43"/>
      <c r="E90" s="285"/>
      <c r="F90" s="284"/>
      <c r="G90" s="285"/>
      <c r="H90" s="285"/>
      <c r="I90" s="285"/>
      <c r="J90" s="285"/>
      <c r="K90" s="285"/>
      <c r="L90" s="322"/>
      <c r="M90" s="285" t="s">
        <v>270</v>
      </c>
      <c r="N90" s="67" t="s">
        <v>146</v>
      </c>
      <c r="O90" s="108" t="s">
        <v>276</v>
      </c>
      <c r="P90" s="55">
        <v>0.2</v>
      </c>
      <c r="Q90" s="67" t="s">
        <v>261</v>
      </c>
      <c r="R90" s="41"/>
      <c r="S90" s="41"/>
      <c r="T90" s="41"/>
      <c r="U90" s="41"/>
      <c r="V90" s="41"/>
      <c r="W90" s="41"/>
      <c r="X90" s="41"/>
      <c r="Y90" s="41"/>
      <c r="Z90" s="41"/>
      <c r="AA90" s="41"/>
      <c r="AB90" s="41"/>
      <c r="AC90" s="41"/>
      <c r="AD90" s="218"/>
      <c r="AE90" s="104" t="s">
        <v>275</v>
      </c>
      <c r="AF90" s="222"/>
      <c r="AG90" s="223"/>
    </row>
    <row r="91" spans="1:33" ht="74.5" customHeight="1" x14ac:dyDescent="0.3">
      <c r="A91" s="317"/>
      <c r="B91" s="317"/>
      <c r="C91" s="317"/>
      <c r="D91" s="43"/>
      <c r="E91" s="285"/>
      <c r="F91" s="284"/>
      <c r="G91" s="285"/>
      <c r="H91" s="285"/>
      <c r="I91" s="285"/>
      <c r="J91" s="285"/>
      <c r="K91" s="285"/>
      <c r="L91" s="322"/>
      <c r="M91" s="285" t="s">
        <v>270</v>
      </c>
      <c r="N91" s="134" t="s">
        <v>277</v>
      </c>
      <c r="O91" s="108" t="s">
        <v>1677</v>
      </c>
      <c r="P91" s="55">
        <v>0.2</v>
      </c>
      <c r="Q91" s="55" t="s">
        <v>254</v>
      </c>
      <c r="R91" s="41"/>
      <c r="S91" s="41"/>
      <c r="T91" s="41"/>
      <c r="U91" s="41"/>
      <c r="V91" s="41"/>
      <c r="W91" s="41"/>
      <c r="X91" s="101"/>
      <c r="Y91" s="101"/>
      <c r="Z91" s="101"/>
      <c r="AA91" s="101"/>
      <c r="AB91" s="101"/>
      <c r="AC91" s="101"/>
      <c r="AD91" s="218"/>
      <c r="AE91" s="104" t="s">
        <v>278</v>
      </c>
      <c r="AF91" s="222"/>
      <c r="AG91" s="223"/>
    </row>
    <row r="92" spans="1:33" ht="38.5" customHeight="1" x14ac:dyDescent="0.3">
      <c r="A92" s="317"/>
      <c r="B92" s="317"/>
      <c r="C92" s="317"/>
      <c r="D92" s="43"/>
      <c r="E92" s="285"/>
      <c r="F92" s="284"/>
      <c r="G92" s="285"/>
      <c r="H92" s="285"/>
      <c r="I92" s="285"/>
      <c r="J92" s="228"/>
      <c r="K92" s="228"/>
      <c r="L92" s="322"/>
      <c r="M92" s="228" t="s">
        <v>270</v>
      </c>
      <c r="N92" s="98" t="s">
        <v>146</v>
      </c>
      <c r="O92" s="117" t="s">
        <v>279</v>
      </c>
      <c r="P92" s="119">
        <v>0.2</v>
      </c>
      <c r="Q92" s="119" t="s">
        <v>274</v>
      </c>
      <c r="R92" s="44"/>
      <c r="S92" s="44"/>
      <c r="T92" s="44"/>
      <c r="U92" s="44"/>
      <c r="V92" s="44"/>
      <c r="W92" s="44"/>
      <c r="X92" s="95"/>
      <c r="Y92" s="95"/>
      <c r="Z92" s="95"/>
      <c r="AA92" s="95"/>
      <c r="AB92" s="95"/>
      <c r="AC92" s="95"/>
      <c r="AD92" s="218"/>
      <c r="AE92" s="97" t="s">
        <v>263</v>
      </c>
      <c r="AF92" s="222"/>
      <c r="AG92" s="223"/>
    </row>
    <row r="93" spans="1:33" ht="49" customHeight="1" x14ac:dyDescent="0.3">
      <c r="A93" s="317" t="s">
        <v>106</v>
      </c>
      <c r="B93" s="317" t="s">
        <v>101</v>
      </c>
      <c r="C93" s="317"/>
      <c r="D93" s="43"/>
      <c r="E93" s="228" t="s">
        <v>280</v>
      </c>
      <c r="F93" s="217">
        <v>1</v>
      </c>
      <c r="G93" s="104" t="s">
        <v>281</v>
      </c>
      <c r="H93" s="104" t="s">
        <v>248</v>
      </c>
      <c r="I93" s="104">
        <v>1</v>
      </c>
      <c r="J93" s="104" t="s">
        <v>282</v>
      </c>
      <c r="K93" s="102" t="s">
        <v>283</v>
      </c>
      <c r="L93" s="101">
        <v>0.5</v>
      </c>
      <c r="M93" s="102" t="s">
        <v>270</v>
      </c>
      <c r="N93" s="104" t="s">
        <v>146</v>
      </c>
      <c r="O93" s="102" t="s">
        <v>284</v>
      </c>
      <c r="P93" s="101">
        <v>1</v>
      </c>
      <c r="Q93" s="101" t="s">
        <v>261</v>
      </c>
      <c r="R93" s="101"/>
      <c r="S93" s="101"/>
      <c r="T93" s="101"/>
      <c r="U93" s="41"/>
      <c r="V93" s="101"/>
      <c r="W93" s="101"/>
      <c r="X93" s="101"/>
      <c r="Y93" s="101"/>
      <c r="Z93" s="41"/>
      <c r="AA93" s="101"/>
      <c r="AB93" s="101"/>
      <c r="AC93" s="101"/>
      <c r="AD93" s="218"/>
      <c r="AE93" s="104" t="s">
        <v>285</v>
      </c>
      <c r="AF93" s="222"/>
      <c r="AG93" s="223"/>
    </row>
    <row r="94" spans="1:33" ht="32.5" customHeight="1" x14ac:dyDescent="0.3">
      <c r="A94" s="229"/>
      <c r="B94" s="229"/>
      <c r="C94" s="229"/>
      <c r="D94" s="45"/>
      <c r="E94" s="229"/>
      <c r="F94" s="219"/>
      <c r="G94" s="104" t="s">
        <v>281</v>
      </c>
      <c r="H94" s="104" t="s">
        <v>248</v>
      </c>
      <c r="I94" s="104">
        <v>1</v>
      </c>
      <c r="J94" s="104" t="s">
        <v>286</v>
      </c>
      <c r="K94" s="102" t="s">
        <v>287</v>
      </c>
      <c r="L94" s="101">
        <v>0.5</v>
      </c>
      <c r="M94" s="102" t="s">
        <v>288</v>
      </c>
      <c r="N94" s="103" t="s">
        <v>289</v>
      </c>
      <c r="O94" s="102" t="s">
        <v>290</v>
      </c>
      <c r="P94" s="101">
        <v>0.5</v>
      </c>
      <c r="Q94" s="101" t="s">
        <v>261</v>
      </c>
      <c r="R94" s="101"/>
      <c r="S94" s="101"/>
      <c r="T94" s="101"/>
      <c r="U94" s="101"/>
      <c r="V94" s="101"/>
      <c r="W94" s="101"/>
      <c r="X94" s="101"/>
      <c r="Y94" s="101"/>
      <c r="Z94" s="41"/>
      <c r="AA94" s="101"/>
      <c r="AB94" s="101"/>
      <c r="AC94" s="101"/>
      <c r="AD94" s="219"/>
      <c r="AE94" s="104" t="s">
        <v>259</v>
      </c>
      <c r="AF94" s="224"/>
      <c r="AG94" s="225"/>
    </row>
    <row r="95" spans="1:33" ht="35.5" customHeight="1" x14ac:dyDescent="0.3">
      <c r="A95" s="228" t="s">
        <v>107</v>
      </c>
      <c r="B95" s="228" t="s">
        <v>101</v>
      </c>
      <c r="C95" s="228" t="s">
        <v>30</v>
      </c>
      <c r="D95" s="230">
        <v>1</v>
      </c>
      <c r="E95" s="217" t="s">
        <v>291</v>
      </c>
      <c r="F95" s="217">
        <v>1</v>
      </c>
      <c r="G95" s="217" t="s">
        <v>1343</v>
      </c>
      <c r="H95" s="217" t="s">
        <v>292</v>
      </c>
      <c r="I95" s="217" t="s">
        <v>293</v>
      </c>
      <c r="J95" s="217" t="s">
        <v>294</v>
      </c>
      <c r="K95" s="228" t="s">
        <v>295</v>
      </c>
      <c r="L95" s="217">
        <v>0.1</v>
      </c>
      <c r="M95" s="228" t="s">
        <v>152</v>
      </c>
      <c r="N95" s="217" t="s">
        <v>146</v>
      </c>
      <c r="O95" s="102" t="s">
        <v>1716</v>
      </c>
      <c r="P95" s="101">
        <v>0.5</v>
      </c>
      <c r="Q95" s="101" t="s">
        <v>180</v>
      </c>
      <c r="R95" s="101"/>
      <c r="S95" s="101"/>
      <c r="T95" s="101"/>
      <c r="U95" s="41"/>
      <c r="V95" s="101"/>
      <c r="W95" s="101"/>
      <c r="X95" s="101"/>
      <c r="Y95" s="101"/>
      <c r="Z95" s="101"/>
      <c r="AA95" s="101"/>
      <c r="AB95" s="101"/>
      <c r="AC95" s="101"/>
      <c r="AD95" s="230" t="s">
        <v>234</v>
      </c>
      <c r="AE95" s="217" t="s">
        <v>1714</v>
      </c>
      <c r="AF95" s="220" t="s">
        <v>178</v>
      </c>
      <c r="AG95" s="221"/>
    </row>
    <row r="96" spans="1:33" ht="35.5" customHeight="1" x14ac:dyDescent="0.3">
      <c r="A96" s="317"/>
      <c r="B96" s="317"/>
      <c r="C96" s="317"/>
      <c r="D96" s="322"/>
      <c r="E96" s="218"/>
      <c r="F96" s="218"/>
      <c r="G96" s="218"/>
      <c r="H96" s="218"/>
      <c r="I96" s="218"/>
      <c r="J96" s="218"/>
      <c r="K96" s="229"/>
      <c r="L96" s="219"/>
      <c r="M96" s="229"/>
      <c r="N96" s="219"/>
      <c r="O96" s="102" t="s">
        <v>1718</v>
      </c>
      <c r="P96" s="101">
        <v>0.5</v>
      </c>
      <c r="Q96" s="101" t="s">
        <v>180</v>
      </c>
      <c r="R96" s="101"/>
      <c r="S96" s="101"/>
      <c r="T96" s="101"/>
      <c r="U96" s="41"/>
      <c r="V96" s="101"/>
      <c r="W96" s="101"/>
      <c r="X96" s="101"/>
      <c r="Y96" s="101"/>
      <c r="Z96" s="101"/>
      <c r="AA96" s="101"/>
      <c r="AB96" s="101"/>
      <c r="AC96" s="101"/>
      <c r="AD96" s="322"/>
      <c r="AE96" s="218"/>
      <c r="AF96" s="222"/>
      <c r="AG96" s="223"/>
    </row>
    <row r="97" spans="1:33" ht="35.5" customHeight="1" x14ac:dyDescent="0.3">
      <c r="A97" s="317"/>
      <c r="B97" s="317"/>
      <c r="C97" s="317"/>
      <c r="D97" s="322"/>
      <c r="E97" s="218"/>
      <c r="F97" s="218"/>
      <c r="G97" s="218"/>
      <c r="H97" s="218"/>
      <c r="I97" s="218"/>
      <c r="J97" s="218"/>
      <c r="K97" s="228" t="s">
        <v>296</v>
      </c>
      <c r="L97" s="217">
        <v>0.25</v>
      </c>
      <c r="M97" s="228" t="s">
        <v>297</v>
      </c>
      <c r="N97" s="217" t="s">
        <v>146</v>
      </c>
      <c r="O97" s="102" t="s">
        <v>298</v>
      </c>
      <c r="P97" s="101">
        <v>0.2</v>
      </c>
      <c r="Q97" s="101" t="s">
        <v>299</v>
      </c>
      <c r="R97" s="101"/>
      <c r="S97" s="101"/>
      <c r="T97" s="101"/>
      <c r="U97" s="101"/>
      <c r="V97" s="41"/>
      <c r="W97" s="101"/>
      <c r="X97" s="101"/>
      <c r="Y97" s="101"/>
      <c r="Z97" s="101"/>
      <c r="AA97" s="101"/>
      <c r="AB97" s="101"/>
      <c r="AC97" s="101"/>
      <c r="AD97" s="322"/>
      <c r="AE97" s="218"/>
      <c r="AF97" s="222"/>
      <c r="AG97" s="223"/>
    </row>
    <row r="98" spans="1:33" ht="35.5" customHeight="1" x14ac:dyDescent="0.3">
      <c r="A98" s="317"/>
      <c r="B98" s="317"/>
      <c r="C98" s="317"/>
      <c r="D98" s="322"/>
      <c r="E98" s="218"/>
      <c r="F98" s="218"/>
      <c r="G98" s="218"/>
      <c r="H98" s="218"/>
      <c r="I98" s="218"/>
      <c r="J98" s="218"/>
      <c r="K98" s="317"/>
      <c r="L98" s="218"/>
      <c r="M98" s="317"/>
      <c r="N98" s="218"/>
      <c r="O98" s="102" t="s">
        <v>1715</v>
      </c>
      <c r="P98" s="101">
        <v>0.3</v>
      </c>
      <c r="Q98" s="101" t="s">
        <v>300</v>
      </c>
      <c r="R98" s="101"/>
      <c r="S98" s="101"/>
      <c r="T98" s="101"/>
      <c r="U98" s="101"/>
      <c r="V98" s="101"/>
      <c r="W98" s="41"/>
      <c r="X98" s="41"/>
      <c r="Y98" s="101"/>
      <c r="Z98" s="101"/>
      <c r="AA98" s="101"/>
      <c r="AB98" s="101"/>
      <c r="AC98" s="101"/>
      <c r="AD98" s="322"/>
      <c r="AE98" s="218"/>
      <c r="AF98" s="222"/>
      <c r="AG98" s="223"/>
    </row>
    <row r="99" spans="1:33" ht="26.5" customHeight="1" x14ac:dyDescent="0.3">
      <c r="A99" s="317"/>
      <c r="B99" s="317"/>
      <c r="C99" s="317"/>
      <c r="D99" s="322"/>
      <c r="E99" s="218"/>
      <c r="F99" s="218"/>
      <c r="G99" s="218"/>
      <c r="H99" s="218"/>
      <c r="I99" s="218"/>
      <c r="J99" s="218"/>
      <c r="K99" s="317"/>
      <c r="L99" s="218"/>
      <c r="M99" s="317"/>
      <c r="N99" s="218"/>
      <c r="O99" s="102" t="s">
        <v>1717</v>
      </c>
      <c r="P99" s="101">
        <v>0.15</v>
      </c>
      <c r="Q99" s="101" t="s">
        <v>301</v>
      </c>
      <c r="R99" s="101"/>
      <c r="S99" s="101"/>
      <c r="T99" s="101"/>
      <c r="U99" s="101"/>
      <c r="V99" s="101"/>
      <c r="W99" s="101"/>
      <c r="X99" s="101"/>
      <c r="Y99" s="41"/>
      <c r="Z99" s="101"/>
      <c r="AA99" s="101"/>
      <c r="AB99" s="101"/>
      <c r="AC99" s="101"/>
      <c r="AD99" s="322"/>
      <c r="AE99" s="218"/>
      <c r="AF99" s="222"/>
      <c r="AG99" s="223"/>
    </row>
    <row r="100" spans="1:33" ht="24" customHeight="1" x14ac:dyDescent="0.3">
      <c r="A100" s="317"/>
      <c r="B100" s="317"/>
      <c r="C100" s="317"/>
      <c r="D100" s="322"/>
      <c r="E100" s="218"/>
      <c r="F100" s="218"/>
      <c r="G100" s="218"/>
      <c r="H100" s="218"/>
      <c r="I100" s="218"/>
      <c r="J100" s="218"/>
      <c r="K100" s="229"/>
      <c r="L100" s="219"/>
      <c r="M100" s="229"/>
      <c r="N100" s="219"/>
      <c r="O100" s="102" t="s">
        <v>302</v>
      </c>
      <c r="P100" s="101">
        <v>0.35</v>
      </c>
      <c r="Q100" s="101" t="s">
        <v>303</v>
      </c>
      <c r="R100" s="101"/>
      <c r="S100" s="101"/>
      <c r="T100" s="101"/>
      <c r="U100" s="101"/>
      <c r="V100" s="101"/>
      <c r="W100" s="101"/>
      <c r="X100" s="101"/>
      <c r="Y100" s="41"/>
      <c r="Z100" s="101"/>
      <c r="AA100" s="101"/>
      <c r="AB100" s="101"/>
      <c r="AC100" s="101"/>
      <c r="AD100" s="322"/>
      <c r="AE100" s="218"/>
      <c r="AF100" s="222"/>
      <c r="AG100" s="223"/>
    </row>
    <row r="101" spans="1:33" ht="35.5" customHeight="1" x14ac:dyDescent="0.3">
      <c r="A101" s="229"/>
      <c r="B101" s="229"/>
      <c r="C101" s="229"/>
      <c r="D101" s="231"/>
      <c r="E101" s="219"/>
      <c r="F101" s="219"/>
      <c r="G101" s="219"/>
      <c r="H101" s="219"/>
      <c r="I101" s="219"/>
      <c r="J101" s="219"/>
      <c r="K101" s="102" t="s">
        <v>304</v>
      </c>
      <c r="L101" s="104">
        <v>0.65</v>
      </c>
      <c r="M101" s="102" t="s">
        <v>305</v>
      </c>
      <c r="N101" s="102" t="s">
        <v>306</v>
      </c>
      <c r="O101" s="102" t="s">
        <v>307</v>
      </c>
      <c r="P101" s="101">
        <v>1</v>
      </c>
      <c r="Q101" s="101" t="s">
        <v>308</v>
      </c>
      <c r="R101" s="101"/>
      <c r="S101" s="101"/>
      <c r="T101" s="101"/>
      <c r="U101" s="101"/>
      <c r="V101" s="101"/>
      <c r="W101" s="101"/>
      <c r="X101" s="101"/>
      <c r="Y101" s="101"/>
      <c r="Z101" s="41"/>
      <c r="AA101" s="101"/>
      <c r="AB101" s="101"/>
      <c r="AC101" s="101"/>
      <c r="AD101" s="231"/>
      <c r="AE101" s="219"/>
      <c r="AF101" s="224"/>
      <c r="AG101" s="225"/>
    </row>
    <row r="102" spans="1:33" ht="37" customHeight="1" x14ac:dyDescent="0.3">
      <c r="A102" s="228" t="s">
        <v>106</v>
      </c>
      <c r="B102" s="228" t="s">
        <v>101</v>
      </c>
      <c r="C102" s="228" t="s">
        <v>24</v>
      </c>
      <c r="D102" s="230">
        <v>1</v>
      </c>
      <c r="E102" s="228" t="s">
        <v>309</v>
      </c>
      <c r="F102" s="230">
        <v>1</v>
      </c>
      <c r="G102" s="228" t="s">
        <v>310</v>
      </c>
      <c r="H102" s="228" t="s">
        <v>311</v>
      </c>
      <c r="I102" s="228" t="s">
        <v>312</v>
      </c>
      <c r="J102" s="228" t="s">
        <v>313</v>
      </c>
      <c r="K102" s="228" t="s">
        <v>314</v>
      </c>
      <c r="L102" s="230">
        <v>1</v>
      </c>
      <c r="M102" s="228" t="s">
        <v>315</v>
      </c>
      <c r="N102" s="228" t="s">
        <v>146</v>
      </c>
      <c r="O102" s="94" t="s">
        <v>316</v>
      </c>
      <c r="P102" s="95">
        <v>0.33</v>
      </c>
      <c r="Q102" s="95" t="s">
        <v>317</v>
      </c>
      <c r="R102" s="44"/>
      <c r="S102" s="44"/>
      <c r="T102" s="44"/>
      <c r="U102" s="95"/>
      <c r="V102" s="95"/>
      <c r="W102" s="95"/>
      <c r="X102" s="95"/>
      <c r="Y102" s="95"/>
      <c r="Z102" s="95"/>
      <c r="AA102" s="95"/>
      <c r="AB102" s="95"/>
      <c r="AC102" s="95"/>
      <c r="AD102" s="217" t="s">
        <v>232</v>
      </c>
      <c r="AE102" s="217" t="s">
        <v>318</v>
      </c>
      <c r="AF102" s="220" t="s">
        <v>319</v>
      </c>
      <c r="AG102" s="221"/>
    </row>
    <row r="103" spans="1:33" ht="37" customHeight="1" x14ac:dyDescent="0.3">
      <c r="A103" s="317"/>
      <c r="B103" s="317"/>
      <c r="C103" s="317"/>
      <c r="D103" s="322"/>
      <c r="E103" s="317"/>
      <c r="F103" s="322"/>
      <c r="G103" s="317"/>
      <c r="H103" s="317"/>
      <c r="I103" s="317"/>
      <c r="J103" s="317"/>
      <c r="K103" s="317"/>
      <c r="L103" s="322"/>
      <c r="M103" s="317"/>
      <c r="N103" s="317"/>
      <c r="O103" s="94" t="s">
        <v>320</v>
      </c>
      <c r="P103" s="95">
        <v>0.34</v>
      </c>
      <c r="Q103" s="95" t="s">
        <v>321</v>
      </c>
      <c r="R103" s="95"/>
      <c r="S103" s="95"/>
      <c r="T103" s="95"/>
      <c r="U103" s="44"/>
      <c r="V103" s="44"/>
      <c r="W103" s="44"/>
      <c r="X103" s="44"/>
      <c r="Y103" s="44"/>
      <c r="Z103" s="95"/>
      <c r="AA103" s="95"/>
      <c r="AB103" s="95"/>
      <c r="AC103" s="95"/>
      <c r="AD103" s="218"/>
      <c r="AE103" s="218"/>
      <c r="AF103" s="222"/>
      <c r="AG103" s="223"/>
    </row>
    <row r="104" spans="1:33" ht="37" customHeight="1" x14ac:dyDescent="0.3">
      <c r="A104" s="229"/>
      <c r="B104" s="229"/>
      <c r="C104" s="229"/>
      <c r="D104" s="231"/>
      <c r="E104" s="229"/>
      <c r="F104" s="231"/>
      <c r="G104" s="229"/>
      <c r="H104" s="229"/>
      <c r="I104" s="229"/>
      <c r="J104" s="229"/>
      <c r="K104" s="229"/>
      <c r="L104" s="231"/>
      <c r="M104" s="229"/>
      <c r="N104" s="229"/>
      <c r="O104" s="102" t="s">
        <v>322</v>
      </c>
      <c r="P104" s="101">
        <v>0.33</v>
      </c>
      <c r="Q104" s="101" t="s">
        <v>323</v>
      </c>
      <c r="R104" s="101"/>
      <c r="S104" s="101"/>
      <c r="T104" s="101"/>
      <c r="U104" s="101"/>
      <c r="V104" s="101"/>
      <c r="W104" s="101"/>
      <c r="X104" s="101"/>
      <c r="Y104" s="41"/>
      <c r="Z104" s="41"/>
      <c r="AA104" s="41"/>
      <c r="AB104" s="101"/>
      <c r="AC104" s="101"/>
      <c r="AD104" s="219"/>
      <c r="AE104" s="219"/>
      <c r="AF104" s="224"/>
      <c r="AG104" s="225"/>
    </row>
    <row r="105" spans="1:33" ht="44.5" customHeight="1" x14ac:dyDescent="0.3">
      <c r="A105" s="46"/>
      <c r="B105" s="46"/>
      <c r="C105" s="46"/>
      <c r="D105" s="78"/>
      <c r="E105" s="46"/>
      <c r="F105" s="78"/>
      <c r="G105" s="46"/>
      <c r="H105" s="46"/>
      <c r="I105" s="46"/>
      <c r="J105" s="46"/>
      <c r="K105" s="46"/>
      <c r="L105" s="78"/>
      <c r="M105" s="46"/>
      <c r="N105" s="47"/>
      <c r="O105" s="46"/>
      <c r="P105" s="78"/>
      <c r="Q105" s="78"/>
      <c r="R105" s="78"/>
      <c r="S105" s="78"/>
      <c r="T105" s="78"/>
      <c r="U105" s="78"/>
      <c r="V105" s="78"/>
      <c r="W105" s="78"/>
      <c r="X105" s="78"/>
      <c r="Y105" s="78"/>
      <c r="Z105" s="78"/>
      <c r="AA105" s="78"/>
      <c r="AB105" s="78"/>
      <c r="AC105" s="78"/>
      <c r="AD105" s="78"/>
      <c r="AE105" s="79"/>
      <c r="AF105" s="46"/>
      <c r="AG105" s="46"/>
    </row>
    <row r="106" spans="1:33" ht="44.5" customHeight="1" x14ac:dyDescent="0.3">
      <c r="A106" s="46"/>
      <c r="B106" s="46"/>
      <c r="C106" s="46"/>
      <c r="D106" s="78"/>
      <c r="E106" s="46"/>
      <c r="F106" s="78"/>
      <c r="G106" s="46"/>
      <c r="H106" s="46"/>
      <c r="I106" s="46"/>
      <c r="J106" s="46"/>
      <c r="K106" s="46"/>
      <c r="L106" s="78"/>
      <c r="M106" s="46"/>
      <c r="N106" s="47"/>
      <c r="O106" s="46"/>
      <c r="P106" s="78"/>
      <c r="Q106" s="78"/>
      <c r="R106" s="78"/>
      <c r="S106" s="78"/>
      <c r="T106" s="78"/>
      <c r="U106" s="78"/>
      <c r="V106" s="78"/>
      <c r="W106" s="78"/>
      <c r="X106" s="78"/>
      <c r="Y106" s="78"/>
      <c r="Z106" s="78"/>
      <c r="AA106" s="78"/>
      <c r="AB106" s="78"/>
      <c r="AC106" s="78"/>
      <c r="AD106" s="78"/>
      <c r="AE106" s="79"/>
      <c r="AF106" s="46"/>
      <c r="AG106" s="46"/>
    </row>
    <row r="107" spans="1:33" ht="44.5" customHeight="1" x14ac:dyDescent="0.3">
      <c r="A107" s="46"/>
      <c r="B107" s="46"/>
      <c r="C107" s="46"/>
      <c r="D107" s="78"/>
      <c r="E107" s="46"/>
      <c r="F107" s="78"/>
      <c r="G107" s="46"/>
      <c r="H107" s="46"/>
      <c r="I107" s="46"/>
      <c r="J107" s="46"/>
      <c r="K107" s="46"/>
      <c r="L107" s="78"/>
      <c r="M107" s="46"/>
      <c r="N107" s="47"/>
      <c r="O107" s="46"/>
      <c r="P107" s="78"/>
      <c r="Q107" s="78"/>
      <c r="R107" s="78"/>
      <c r="S107" s="78"/>
      <c r="T107" s="78"/>
      <c r="U107" s="78"/>
      <c r="V107" s="78"/>
      <c r="W107" s="78"/>
      <c r="X107" s="78"/>
      <c r="Y107" s="78"/>
      <c r="Z107" s="78"/>
      <c r="AA107" s="78"/>
      <c r="AB107" s="78"/>
      <c r="AC107" s="78"/>
      <c r="AD107" s="78"/>
      <c r="AE107" s="79"/>
      <c r="AF107" s="46"/>
      <c r="AG107" s="46"/>
    </row>
    <row r="108" spans="1:33" ht="44.5" customHeight="1" x14ac:dyDescent="0.3">
      <c r="A108" s="46"/>
      <c r="B108" s="46"/>
      <c r="C108" s="46"/>
      <c r="D108" s="78"/>
      <c r="E108" s="46"/>
      <c r="F108" s="78"/>
      <c r="G108" s="46"/>
      <c r="H108" s="46"/>
      <c r="I108" s="46"/>
      <c r="J108" s="46"/>
      <c r="K108" s="46"/>
      <c r="L108" s="78"/>
      <c r="M108" s="46"/>
      <c r="N108" s="47"/>
      <c r="O108" s="46"/>
      <c r="P108" s="78"/>
      <c r="Q108" s="78"/>
      <c r="R108" s="78"/>
      <c r="S108" s="78"/>
      <c r="T108" s="78"/>
      <c r="U108" s="78"/>
      <c r="V108" s="78"/>
      <c r="W108" s="78"/>
      <c r="X108" s="78"/>
      <c r="Y108" s="78"/>
      <c r="Z108" s="78"/>
      <c r="AA108" s="78"/>
      <c r="AB108" s="78"/>
      <c r="AC108" s="78"/>
      <c r="AD108" s="78"/>
      <c r="AE108" s="79"/>
      <c r="AF108" s="46"/>
      <c r="AG108" s="46"/>
    </row>
    <row r="109" spans="1:33" s="36" customFormat="1" ht="41.15" customHeight="1" x14ac:dyDescent="0.3">
      <c r="A109" s="316" t="s">
        <v>1660</v>
      </c>
      <c r="B109" s="316"/>
      <c r="C109" s="316"/>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row>
    <row r="110" spans="1:33" s="36" customFormat="1" x14ac:dyDescent="0.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s="36" customFormat="1" x14ac:dyDescent="0.3">
      <c r="AF111" s="450" t="s">
        <v>1</v>
      </c>
      <c r="AG111" s="450"/>
    </row>
    <row r="112" spans="1:33" s="36" customFormat="1" x14ac:dyDescent="0.3">
      <c r="B112" s="48"/>
      <c r="AF112" s="106" t="s">
        <v>2</v>
      </c>
      <c r="AG112" s="105" t="s">
        <v>3</v>
      </c>
    </row>
    <row r="113" spans="2:33" s="36" customFormat="1" x14ac:dyDescent="0.3">
      <c r="B113" s="48"/>
      <c r="AF113" s="135">
        <v>1</v>
      </c>
      <c r="AG113" s="136" t="s">
        <v>324</v>
      </c>
    </row>
    <row r="114" spans="2:33" s="36" customFormat="1" x14ac:dyDescent="0.3">
      <c r="B114" s="48"/>
      <c r="AF114" s="135">
        <v>2</v>
      </c>
      <c r="AG114" s="136" t="s">
        <v>325</v>
      </c>
    </row>
    <row r="115" spans="2:33" s="36" customFormat="1" x14ac:dyDescent="0.3">
      <c r="B115" s="48"/>
      <c r="AF115" s="135">
        <v>3</v>
      </c>
      <c r="AG115" s="136" t="s">
        <v>326</v>
      </c>
    </row>
    <row r="116" spans="2:33" s="36" customFormat="1" x14ac:dyDescent="0.3">
      <c r="B116" s="48"/>
      <c r="AF116" s="135">
        <v>4</v>
      </c>
      <c r="AG116" s="136" t="s">
        <v>327</v>
      </c>
    </row>
    <row r="117" spans="2:33" s="36" customFormat="1" x14ac:dyDescent="0.3">
      <c r="B117" s="48"/>
      <c r="AF117" s="135">
        <v>5</v>
      </c>
      <c r="AG117" s="136" t="s">
        <v>1344</v>
      </c>
    </row>
    <row r="118" spans="2:33" s="36" customFormat="1" x14ac:dyDescent="0.3">
      <c r="B118" s="48"/>
      <c r="AF118" s="135">
        <v>6</v>
      </c>
      <c r="AG118" s="136" t="s">
        <v>1345</v>
      </c>
    </row>
    <row r="119" spans="2:33" s="36" customFormat="1" x14ac:dyDescent="0.3">
      <c r="B119" s="48"/>
      <c r="AF119" s="135">
        <v>7</v>
      </c>
      <c r="AG119" s="136" t="s">
        <v>328</v>
      </c>
    </row>
    <row r="120" spans="2:33" s="36" customFormat="1" x14ac:dyDescent="0.3">
      <c r="B120" s="48"/>
      <c r="AF120" s="135">
        <v>8</v>
      </c>
      <c r="AG120" s="136" t="s">
        <v>329</v>
      </c>
    </row>
    <row r="121" spans="2:33" s="36" customFormat="1" x14ac:dyDescent="0.3">
      <c r="B121" s="48"/>
      <c r="AF121" s="135">
        <v>9</v>
      </c>
      <c r="AG121" s="136" t="s">
        <v>330</v>
      </c>
    </row>
    <row r="122" spans="2:33" s="36" customFormat="1" x14ac:dyDescent="0.3">
      <c r="B122" s="48"/>
      <c r="AF122" s="135">
        <v>10</v>
      </c>
      <c r="AG122" s="136" t="s">
        <v>331</v>
      </c>
    </row>
    <row r="123" spans="2:33" s="36" customFormat="1" x14ac:dyDescent="0.3">
      <c r="B123" s="48"/>
      <c r="AF123" s="135">
        <v>11</v>
      </c>
      <c r="AG123" s="136" t="s">
        <v>1346</v>
      </c>
    </row>
    <row r="124" spans="2:33" s="36" customFormat="1" x14ac:dyDescent="0.3">
      <c r="B124" s="48"/>
      <c r="AF124" s="135">
        <v>12</v>
      </c>
      <c r="AG124" s="136" t="s">
        <v>332</v>
      </c>
    </row>
    <row r="125" spans="2:33" s="36" customFormat="1" x14ac:dyDescent="0.3">
      <c r="B125" s="48"/>
      <c r="AF125" s="135">
        <v>13</v>
      </c>
      <c r="AG125" s="136" t="s">
        <v>333</v>
      </c>
    </row>
    <row r="126" spans="2:33" s="36" customFormat="1" x14ac:dyDescent="0.3">
      <c r="B126" s="48"/>
      <c r="AF126" s="135">
        <v>14</v>
      </c>
      <c r="AG126" s="136" t="s">
        <v>1347</v>
      </c>
    </row>
    <row r="127" spans="2:33" s="36" customFormat="1" x14ac:dyDescent="0.3">
      <c r="B127" s="48"/>
      <c r="AF127" s="135">
        <v>15</v>
      </c>
      <c r="AG127" s="136" t="s">
        <v>334</v>
      </c>
    </row>
    <row r="128" spans="2:33" s="36" customFormat="1" x14ac:dyDescent="0.3">
      <c r="B128" s="48"/>
      <c r="AF128" s="135">
        <v>16</v>
      </c>
      <c r="AG128" s="136" t="s">
        <v>335</v>
      </c>
    </row>
    <row r="129" spans="1:33" s="36" customFormat="1" x14ac:dyDescent="0.3">
      <c r="B129" s="48"/>
      <c r="AF129" s="135">
        <v>17</v>
      </c>
      <c r="AG129" s="136" t="s">
        <v>1348</v>
      </c>
    </row>
    <row r="130" spans="1:33" s="36" customFormat="1" x14ac:dyDescent="0.3">
      <c r="B130" s="48"/>
      <c r="AF130" s="135">
        <v>18</v>
      </c>
      <c r="AG130" s="136" t="s">
        <v>1349</v>
      </c>
    </row>
    <row r="131" spans="1:33" s="36" customFormat="1" x14ac:dyDescent="0.3">
      <c r="B131" s="48"/>
      <c r="AF131" s="135">
        <v>16</v>
      </c>
      <c r="AG131" s="136" t="s">
        <v>1350</v>
      </c>
    </row>
    <row r="132" spans="1:33" s="36" customFormat="1" x14ac:dyDescent="0.3">
      <c r="B132" s="48"/>
      <c r="AF132" s="135">
        <v>17</v>
      </c>
      <c r="AG132" s="136" t="s">
        <v>336</v>
      </c>
    </row>
    <row r="133" spans="1:33" s="36" customFormat="1" x14ac:dyDescent="0.3">
      <c r="B133" s="48"/>
      <c r="AF133" s="135">
        <v>18</v>
      </c>
      <c r="AG133" s="136" t="s">
        <v>337</v>
      </c>
    </row>
    <row r="134" spans="1:33" s="36" customFormat="1" x14ac:dyDescent="0.3">
      <c r="B134" s="48"/>
      <c r="AF134" s="135">
        <v>19</v>
      </c>
      <c r="AG134" s="136" t="s">
        <v>338</v>
      </c>
    </row>
    <row r="135" spans="1:33" s="36" customFormat="1" x14ac:dyDescent="0.3">
      <c r="B135" s="48"/>
      <c r="AF135" s="135">
        <v>20</v>
      </c>
      <c r="AG135" s="136" t="s">
        <v>339</v>
      </c>
    </row>
    <row r="136" spans="1:33" s="36" customFormat="1" x14ac:dyDescent="0.3">
      <c r="B136" s="48"/>
      <c r="AF136" s="135">
        <v>21</v>
      </c>
      <c r="AG136" s="137" t="s">
        <v>340</v>
      </c>
    </row>
    <row r="137" spans="1:33" s="36" customFormat="1" x14ac:dyDescent="0.3">
      <c r="B137" s="48"/>
      <c r="AF137" s="135">
        <v>22</v>
      </c>
      <c r="AG137" s="136" t="s">
        <v>341</v>
      </c>
    </row>
    <row r="138" spans="1:33" s="36" customFormat="1" ht="18" customHeight="1" x14ac:dyDescent="0.3">
      <c r="B138" s="111"/>
      <c r="C138" s="111"/>
      <c r="D138" s="111"/>
      <c r="E138" s="111"/>
      <c r="F138" s="37"/>
      <c r="G138" s="37"/>
      <c r="H138" s="37"/>
      <c r="I138" s="37"/>
      <c r="J138" s="37"/>
      <c r="AF138" s="38"/>
      <c r="AG138" s="39"/>
    </row>
    <row r="139" spans="1:33" s="36" customFormat="1" x14ac:dyDescent="0.3">
      <c r="C139" s="40" t="s">
        <v>4</v>
      </c>
      <c r="E139" s="40" t="s">
        <v>5</v>
      </c>
      <c r="G139" s="271" t="s">
        <v>230</v>
      </c>
      <c r="H139" s="271"/>
      <c r="I139" s="40"/>
      <c r="J139" s="40"/>
      <c r="K139" s="40" t="s">
        <v>6</v>
      </c>
      <c r="O139" s="40" t="s">
        <v>7</v>
      </c>
      <c r="AF139" s="38"/>
      <c r="AG139" s="39"/>
    </row>
    <row r="140" spans="1:33" s="36" customFormat="1" ht="26.15" customHeight="1" x14ac:dyDescent="0.3">
      <c r="A140" s="234" t="s">
        <v>8</v>
      </c>
      <c r="B140" s="234" t="s">
        <v>9</v>
      </c>
      <c r="C140" s="234" t="s">
        <v>10</v>
      </c>
      <c r="D140" s="234" t="s">
        <v>11</v>
      </c>
      <c r="E140" s="234" t="s">
        <v>12</v>
      </c>
      <c r="F140" s="234" t="s">
        <v>11</v>
      </c>
      <c r="G140" s="275" t="s">
        <v>42</v>
      </c>
      <c r="H140" s="276"/>
      <c r="I140" s="234" t="s">
        <v>48</v>
      </c>
      <c r="J140" s="234" t="s">
        <v>49</v>
      </c>
      <c r="K140" s="234" t="s">
        <v>13</v>
      </c>
      <c r="L140" s="234" t="s">
        <v>11</v>
      </c>
      <c r="M140" s="234" t="s">
        <v>15</v>
      </c>
      <c r="N140" s="233" t="s">
        <v>50</v>
      </c>
      <c r="O140" s="234" t="s">
        <v>14</v>
      </c>
      <c r="P140" s="234" t="s">
        <v>11</v>
      </c>
      <c r="Q140" s="234" t="s">
        <v>38</v>
      </c>
      <c r="R140" s="235" t="s">
        <v>46</v>
      </c>
      <c r="S140" s="236"/>
      <c r="T140" s="236"/>
      <c r="U140" s="236"/>
      <c r="V140" s="236"/>
      <c r="W140" s="236"/>
      <c r="X140" s="236"/>
      <c r="Y140" s="236"/>
      <c r="Z140" s="236"/>
      <c r="AA140" s="236"/>
      <c r="AB140" s="236"/>
      <c r="AC140" s="237"/>
      <c r="AD140" s="279" t="s">
        <v>39</v>
      </c>
      <c r="AE140" s="280"/>
      <c r="AF140" s="232" t="s">
        <v>16</v>
      </c>
      <c r="AG140" s="232"/>
    </row>
    <row r="141" spans="1:33" s="36" customFormat="1" ht="29.5" customHeight="1" x14ac:dyDescent="0.3">
      <c r="A141" s="272"/>
      <c r="B141" s="272"/>
      <c r="C141" s="272"/>
      <c r="D141" s="272"/>
      <c r="E141" s="272"/>
      <c r="F141" s="272"/>
      <c r="G141" s="277"/>
      <c r="H141" s="278"/>
      <c r="I141" s="272"/>
      <c r="J141" s="272"/>
      <c r="K141" s="272"/>
      <c r="L141" s="272"/>
      <c r="M141" s="272"/>
      <c r="N141" s="233"/>
      <c r="O141" s="272"/>
      <c r="P141" s="272"/>
      <c r="Q141" s="272"/>
      <c r="R141" s="235" t="s">
        <v>43</v>
      </c>
      <c r="S141" s="236"/>
      <c r="T141" s="236"/>
      <c r="U141" s="236"/>
      <c r="V141" s="236"/>
      <c r="W141" s="236"/>
      <c r="X141" s="236"/>
      <c r="Y141" s="236"/>
      <c r="Z141" s="236"/>
      <c r="AA141" s="236"/>
      <c r="AB141" s="236"/>
      <c r="AC141" s="237"/>
      <c r="AD141" s="281"/>
      <c r="AE141" s="282"/>
      <c r="AF141" s="233"/>
      <c r="AG141" s="233"/>
    </row>
    <row r="142" spans="1:33" s="52" customFormat="1" ht="43" customHeight="1" x14ac:dyDescent="0.3">
      <c r="A142" s="272"/>
      <c r="B142" s="272"/>
      <c r="C142" s="272"/>
      <c r="D142" s="272"/>
      <c r="E142" s="272"/>
      <c r="F142" s="272"/>
      <c r="G142" s="107" t="s">
        <v>44</v>
      </c>
      <c r="H142" s="107" t="s">
        <v>45</v>
      </c>
      <c r="I142" s="272"/>
      <c r="J142" s="272"/>
      <c r="K142" s="272"/>
      <c r="L142" s="272"/>
      <c r="M142" s="272"/>
      <c r="N142" s="234"/>
      <c r="O142" s="272"/>
      <c r="P142" s="272"/>
      <c r="Q142" s="272"/>
      <c r="R142" s="107">
        <v>1</v>
      </c>
      <c r="S142" s="107">
        <v>2</v>
      </c>
      <c r="T142" s="107">
        <v>3</v>
      </c>
      <c r="U142" s="107">
        <v>4</v>
      </c>
      <c r="V142" s="107">
        <v>5</v>
      </c>
      <c r="W142" s="107">
        <v>6</v>
      </c>
      <c r="X142" s="107">
        <v>7</v>
      </c>
      <c r="Y142" s="107">
        <v>8</v>
      </c>
      <c r="Z142" s="107">
        <v>9</v>
      </c>
      <c r="AA142" s="107">
        <v>10</v>
      </c>
      <c r="AB142" s="107">
        <v>11</v>
      </c>
      <c r="AC142" s="107">
        <v>12</v>
      </c>
      <c r="AD142" s="107" t="s">
        <v>40</v>
      </c>
      <c r="AE142" s="107" t="s">
        <v>41</v>
      </c>
      <c r="AF142" s="234"/>
      <c r="AG142" s="234"/>
    </row>
    <row r="143" spans="1:33" ht="38.5" customHeight="1" x14ac:dyDescent="0.3">
      <c r="A143" s="297" t="s">
        <v>108</v>
      </c>
      <c r="B143" s="297" t="s">
        <v>52</v>
      </c>
      <c r="C143" s="297" t="s">
        <v>57</v>
      </c>
      <c r="D143" s="300"/>
      <c r="E143" s="448" t="s">
        <v>1351</v>
      </c>
      <c r="F143" s="447">
        <v>0.5</v>
      </c>
      <c r="G143" s="429" t="s">
        <v>342</v>
      </c>
      <c r="H143" s="429" t="s">
        <v>1352</v>
      </c>
      <c r="I143" s="429" t="s">
        <v>1353</v>
      </c>
      <c r="J143" s="303" t="s">
        <v>343</v>
      </c>
      <c r="K143" s="283" t="s">
        <v>344</v>
      </c>
      <c r="L143" s="300">
        <v>0.5</v>
      </c>
      <c r="M143" s="297" t="s">
        <v>1354</v>
      </c>
      <c r="N143" s="444" t="s">
        <v>345</v>
      </c>
      <c r="O143" s="100" t="s">
        <v>1355</v>
      </c>
      <c r="P143" s="129">
        <v>0.25</v>
      </c>
      <c r="Q143" s="100" t="s">
        <v>219</v>
      </c>
      <c r="R143" s="129"/>
      <c r="S143" s="129"/>
      <c r="T143" s="129"/>
      <c r="U143" s="129"/>
      <c r="V143" s="129"/>
      <c r="W143" s="129"/>
      <c r="X143" s="129"/>
      <c r="Y143" s="129"/>
      <c r="Z143" s="129"/>
      <c r="AA143" s="129"/>
      <c r="AB143" s="49"/>
      <c r="AC143" s="129"/>
      <c r="AD143" s="451" t="s">
        <v>324</v>
      </c>
      <c r="AE143" s="451" t="s">
        <v>346</v>
      </c>
      <c r="AF143" s="249" t="s">
        <v>347</v>
      </c>
      <c r="AG143" s="250"/>
    </row>
    <row r="144" spans="1:33" ht="38.5" customHeight="1" x14ac:dyDescent="0.3">
      <c r="A144" s="298"/>
      <c r="B144" s="298"/>
      <c r="C144" s="298"/>
      <c r="D144" s="301"/>
      <c r="E144" s="448"/>
      <c r="F144" s="447"/>
      <c r="G144" s="435"/>
      <c r="H144" s="435"/>
      <c r="I144" s="435"/>
      <c r="J144" s="304"/>
      <c r="K144" s="283"/>
      <c r="L144" s="301"/>
      <c r="M144" s="298"/>
      <c r="N144" s="445"/>
      <c r="O144" s="100" t="s">
        <v>348</v>
      </c>
      <c r="P144" s="129">
        <v>0.25</v>
      </c>
      <c r="Q144" s="100" t="s">
        <v>219</v>
      </c>
      <c r="R144" s="129"/>
      <c r="S144" s="129"/>
      <c r="T144" s="129"/>
      <c r="U144" s="129"/>
      <c r="V144" s="129"/>
      <c r="W144" s="129"/>
      <c r="X144" s="129"/>
      <c r="Y144" s="129"/>
      <c r="Z144" s="129"/>
      <c r="AA144" s="129"/>
      <c r="AB144" s="49"/>
      <c r="AC144" s="129"/>
      <c r="AD144" s="451"/>
      <c r="AE144" s="451"/>
      <c r="AF144" s="251"/>
      <c r="AG144" s="252"/>
    </row>
    <row r="145" spans="1:33" ht="38.5" customHeight="1" x14ac:dyDescent="0.3">
      <c r="A145" s="298"/>
      <c r="B145" s="298"/>
      <c r="C145" s="298"/>
      <c r="D145" s="301"/>
      <c r="E145" s="448"/>
      <c r="F145" s="447"/>
      <c r="G145" s="435"/>
      <c r="H145" s="435"/>
      <c r="I145" s="435"/>
      <c r="J145" s="304"/>
      <c r="K145" s="283"/>
      <c r="L145" s="301"/>
      <c r="M145" s="298"/>
      <c r="N145" s="445"/>
      <c r="O145" s="100" t="s">
        <v>349</v>
      </c>
      <c r="P145" s="129">
        <v>0.25</v>
      </c>
      <c r="Q145" s="100" t="s">
        <v>219</v>
      </c>
      <c r="R145" s="129"/>
      <c r="S145" s="129"/>
      <c r="T145" s="129"/>
      <c r="U145" s="129"/>
      <c r="V145" s="129"/>
      <c r="W145" s="129"/>
      <c r="X145" s="129"/>
      <c r="Y145" s="129"/>
      <c r="Z145" s="129"/>
      <c r="AA145" s="129"/>
      <c r="AB145" s="49"/>
      <c r="AC145" s="129"/>
      <c r="AD145" s="451"/>
      <c r="AE145" s="451"/>
      <c r="AF145" s="251"/>
      <c r="AG145" s="252"/>
    </row>
    <row r="146" spans="1:33" ht="38.5" customHeight="1" x14ac:dyDescent="0.3">
      <c r="A146" s="298"/>
      <c r="B146" s="298"/>
      <c r="C146" s="298"/>
      <c r="D146" s="301"/>
      <c r="E146" s="448"/>
      <c r="F146" s="447"/>
      <c r="G146" s="435"/>
      <c r="H146" s="435"/>
      <c r="I146" s="435"/>
      <c r="J146" s="304"/>
      <c r="K146" s="283"/>
      <c r="L146" s="302"/>
      <c r="M146" s="298"/>
      <c r="N146" s="445"/>
      <c r="O146" s="100" t="s">
        <v>1356</v>
      </c>
      <c r="P146" s="129">
        <v>0.25</v>
      </c>
      <c r="Q146" s="100" t="s">
        <v>219</v>
      </c>
      <c r="R146" s="129"/>
      <c r="S146" s="129"/>
      <c r="T146" s="129"/>
      <c r="U146" s="129"/>
      <c r="V146" s="129"/>
      <c r="W146" s="129"/>
      <c r="X146" s="129"/>
      <c r="Y146" s="129"/>
      <c r="Z146" s="129"/>
      <c r="AA146" s="129"/>
      <c r="AB146" s="49"/>
      <c r="AC146" s="129"/>
      <c r="AD146" s="451"/>
      <c r="AE146" s="451"/>
      <c r="AF146" s="251"/>
      <c r="AG146" s="252"/>
    </row>
    <row r="147" spans="1:33" ht="38.5" customHeight="1" x14ac:dyDescent="0.3">
      <c r="A147" s="299"/>
      <c r="B147" s="299"/>
      <c r="C147" s="298"/>
      <c r="D147" s="301"/>
      <c r="E147" s="448"/>
      <c r="F147" s="447"/>
      <c r="G147" s="430"/>
      <c r="H147" s="430"/>
      <c r="I147" s="430"/>
      <c r="J147" s="305"/>
      <c r="K147" s="127" t="s">
        <v>350</v>
      </c>
      <c r="L147" s="129">
        <v>0.5</v>
      </c>
      <c r="M147" s="299"/>
      <c r="N147" s="446"/>
      <c r="O147" s="100" t="s">
        <v>351</v>
      </c>
      <c r="P147" s="129">
        <v>1</v>
      </c>
      <c r="Q147" s="100" t="s">
        <v>219</v>
      </c>
      <c r="R147" s="129"/>
      <c r="S147" s="129"/>
      <c r="T147" s="129"/>
      <c r="U147" s="129"/>
      <c r="V147" s="129"/>
      <c r="W147" s="129"/>
      <c r="X147" s="129"/>
      <c r="Y147" s="129"/>
      <c r="Z147" s="129"/>
      <c r="AA147" s="129"/>
      <c r="AB147" s="49"/>
      <c r="AC147" s="129"/>
      <c r="AD147" s="130" t="s">
        <v>324</v>
      </c>
      <c r="AE147" s="130" t="s">
        <v>346</v>
      </c>
      <c r="AF147" s="253"/>
      <c r="AG147" s="254"/>
    </row>
    <row r="148" spans="1:33" ht="124.5" customHeight="1" x14ac:dyDescent="0.3">
      <c r="A148" s="100" t="s">
        <v>108</v>
      </c>
      <c r="B148" s="100" t="s">
        <v>52</v>
      </c>
      <c r="C148" s="299"/>
      <c r="D148" s="302"/>
      <c r="E148" s="131" t="s">
        <v>1357</v>
      </c>
      <c r="F148" s="129">
        <v>0.5</v>
      </c>
      <c r="G148" s="125" t="s">
        <v>1358</v>
      </c>
      <c r="H148" s="125" t="s">
        <v>352</v>
      </c>
      <c r="I148" s="125" t="s">
        <v>353</v>
      </c>
      <c r="J148" s="116" t="s">
        <v>354</v>
      </c>
      <c r="K148" s="100" t="s">
        <v>1359</v>
      </c>
      <c r="L148" s="129">
        <v>1</v>
      </c>
      <c r="M148" s="100" t="s">
        <v>1354</v>
      </c>
      <c r="N148" s="84" t="s">
        <v>345</v>
      </c>
      <c r="O148" s="100" t="s">
        <v>355</v>
      </c>
      <c r="P148" s="129">
        <v>0.5</v>
      </c>
      <c r="Q148" s="100" t="s">
        <v>219</v>
      </c>
      <c r="R148" s="129"/>
      <c r="S148" s="129"/>
      <c r="T148" s="129"/>
      <c r="U148" s="129"/>
      <c r="V148" s="129"/>
      <c r="W148" s="129"/>
      <c r="X148" s="129"/>
      <c r="Y148" s="129"/>
      <c r="Z148" s="129"/>
      <c r="AA148" s="129"/>
      <c r="AB148" s="49"/>
      <c r="AC148" s="129"/>
      <c r="AD148" s="130" t="s">
        <v>324</v>
      </c>
      <c r="AE148" s="130" t="s">
        <v>346</v>
      </c>
      <c r="AF148" s="452" t="s">
        <v>347</v>
      </c>
      <c r="AG148" s="453"/>
    </row>
    <row r="149" spans="1:33" ht="28.5" customHeight="1" x14ac:dyDescent="0.3">
      <c r="A149" s="297" t="s">
        <v>107</v>
      </c>
      <c r="B149" s="297" t="s">
        <v>52</v>
      </c>
      <c r="C149" s="297" t="s">
        <v>20</v>
      </c>
      <c r="D149" s="300"/>
      <c r="E149" s="431" t="s">
        <v>356</v>
      </c>
      <c r="F149" s="300">
        <v>1</v>
      </c>
      <c r="G149" s="429" t="s">
        <v>357</v>
      </c>
      <c r="H149" s="429" t="s">
        <v>1360</v>
      </c>
      <c r="I149" s="429" t="s">
        <v>358</v>
      </c>
      <c r="J149" s="303" t="s">
        <v>1361</v>
      </c>
      <c r="K149" s="283" t="s">
        <v>1362</v>
      </c>
      <c r="L149" s="300">
        <v>0.2</v>
      </c>
      <c r="M149" s="297" t="s">
        <v>1354</v>
      </c>
      <c r="N149" s="444" t="s">
        <v>345</v>
      </c>
      <c r="O149" s="100" t="s">
        <v>359</v>
      </c>
      <c r="P149" s="129">
        <v>0.1</v>
      </c>
      <c r="Q149" s="130" t="s">
        <v>360</v>
      </c>
      <c r="R149" s="129"/>
      <c r="S149" s="129"/>
      <c r="T149" s="129"/>
      <c r="U149" s="129"/>
      <c r="V149" s="49"/>
      <c r="W149" s="129"/>
      <c r="X149" s="129"/>
      <c r="Y149" s="129"/>
      <c r="Z149" s="129"/>
      <c r="AA149" s="129"/>
      <c r="AB149" s="129"/>
      <c r="AC149" s="129"/>
      <c r="AD149" s="303" t="s">
        <v>361</v>
      </c>
      <c r="AE149" s="303" t="s">
        <v>1363</v>
      </c>
      <c r="AF149" s="249" t="s">
        <v>347</v>
      </c>
      <c r="AG149" s="250"/>
    </row>
    <row r="150" spans="1:33" ht="28.5" customHeight="1" x14ac:dyDescent="0.3">
      <c r="A150" s="298"/>
      <c r="B150" s="298"/>
      <c r="C150" s="298"/>
      <c r="D150" s="301"/>
      <c r="E150" s="432"/>
      <c r="F150" s="301"/>
      <c r="G150" s="435"/>
      <c r="H150" s="435"/>
      <c r="I150" s="435"/>
      <c r="J150" s="304"/>
      <c r="K150" s="283"/>
      <c r="L150" s="301"/>
      <c r="M150" s="298"/>
      <c r="N150" s="445"/>
      <c r="O150" s="100" t="s">
        <v>362</v>
      </c>
      <c r="P150" s="129">
        <v>0.45</v>
      </c>
      <c r="Q150" s="130" t="s">
        <v>360</v>
      </c>
      <c r="R150" s="129"/>
      <c r="S150" s="129"/>
      <c r="T150" s="129"/>
      <c r="U150" s="129"/>
      <c r="V150" s="49"/>
      <c r="W150" s="129"/>
      <c r="X150" s="129"/>
      <c r="Y150" s="129"/>
      <c r="Z150" s="129"/>
      <c r="AA150" s="129"/>
      <c r="AB150" s="129"/>
      <c r="AC150" s="129"/>
      <c r="AD150" s="304"/>
      <c r="AE150" s="304"/>
      <c r="AF150" s="251"/>
      <c r="AG150" s="252"/>
    </row>
    <row r="151" spans="1:33" ht="28.5" customHeight="1" x14ac:dyDescent="0.3">
      <c r="A151" s="298"/>
      <c r="B151" s="298"/>
      <c r="C151" s="298"/>
      <c r="D151" s="301"/>
      <c r="E151" s="432"/>
      <c r="F151" s="301"/>
      <c r="G151" s="435"/>
      <c r="H151" s="435"/>
      <c r="I151" s="435"/>
      <c r="J151" s="304"/>
      <c r="K151" s="283"/>
      <c r="L151" s="302"/>
      <c r="M151" s="299"/>
      <c r="N151" s="446"/>
      <c r="O151" s="100" t="s">
        <v>363</v>
      </c>
      <c r="P151" s="129">
        <v>0.45</v>
      </c>
      <c r="Q151" s="130" t="s">
        <v>360</v>
      </c>
      <c r="R151" s="129"/>
      <c r="S151" s="129"/>
      <c r="T151" s="129"/>
      <c r="U151" s="129"/>
      <c r="V151" s="49"/>
      <c r="W151" s="129"/>
      <c r="X151" s="129"/>
      <c r="Y151" s="129"/>
      <c r="Z151" s="129"/>
      <c r="AA151" s="129"/>
      <c r="AB151" s="129"/>
      <c r="AC151" s="129"/>
      <c r="AD151" s="304"/>
      <c r="AE151" s="304"/>
      <c r="AF151" s="251"/>
      <c r="AG151" s="252"/>
    </row>
    <row r="152" spans="1:33" ht="28.5" customHeight="1" x14ac:dyDescent="0.3">
      <c r="A152" s="298"/>
      <c r="B152" s="298"/>
      <c r="C152" s="298"/>
      <c r="D152" s="301"/>
      <c r="E152" s="432"/>
      <c r="F152" s="301"/>
      <c r="G152" s="435"/>
      <c r="H152" s="435"/>
      <c r="I152" s="435"/>
      <c r="J152" s="304"/>
      <c r="K152" s="283" t="s">
        <v>364</v>
      </c>
      <c r="L152" s="300">
        <v>0.5</v>
      </c>
      <c r="M152" s="297" t="s">
        <v>1354</v>
      </c>
      <c r="N152" s="444" t="s">
        <v>345</v>
      </c>
      <c r="O152" s="100" t="s">
        <v>365</v>
      </c>
      <c r="P152" s="129">
        <v>0.1</v>
      </c>
      <c r="Q152" s="130" t="s">
        <v>274</v>
      </c>
      <c r="R152" s="129"/>
      <c r="S152" s="129"/>
      <c r="T152" s="129"/>
      <c r="U152" s="129"/>
      <c r="V152" s="129"/>
      <c r="W152" s="49"/>
      <c r="X152" s="129"/>
      <c r="Y152" s="129"/>
      <c r="Z152" s="129"/>
      <c r="AA152" s="129"/>
      <c r="AB152" s="129"/>
      <c r="AC152" s="129"/>
      <c r="AD152" s="304"/>
      <c r="AE152" s="304"/>
      <c r="AF152" s="251"/>
      <c r="AG152" s="252"/>
    </row>
    <row r="153" spans="1:33" ht="28.5" customHeight="1" x14ac:dyDescent="0.3">
      <c r="A153" s="298"/>
      <c r="B153" s="298"/>
      <c r="C153" s="298"/>
      <c r="D153" s="301"/>
      <c r="E153" s="432"/>
      <c r="F153" s="301"/>
      <c r="G153" s="435"/>
      <c r="H153" s="435"/>
      <c r="I153" s="435"/>
      <c r="J153" s="304"/>
      <c r="K153" s="283"/>
      <c r="L153" s="301"/>
      <c r="M153" s="298"/>
      <c r="N153" s="445"/>
      <c r="O153" s="100" t="s">
        <v>366</v>
      </c>
      <c r="P153" s="138">
        <v>0.3</v>
      </c>
      <c r="Q153" s="130" t="s">
        <v>367</v>
      </c>
      <c r="R153" s="129"/>
      <c r="S153" s="129"/>
      <c r="T153" s="129"/>
      <c r="U153" s="129"/>
      <c r="V153" s="129"/>
      <c r="W153" s="129"/>
      <c r="X153" s="129"/>
      <c r="Y153" s="129"/>
      <c r="Z153" s="129"/>
      <c r="AA153" s="129"/>
      <c r="AB153" s="49"/>
      <c r="AC153" s="129"/>
      <c r="AD153" s="304"/>
      <c r="AE153" s="304"/>
      <c r="AF153" s="251"/>
      <c r="AG153" s="252"/>
    </row>
    <row r="154" spans="1:33" ht="28.5" customHeight="1" x14ac:dyDescent="0.3">
      <c r="A154" s="298"/>
      <c r="B154" s="298"/>
      <c r="C154" s="298"/>
      <c r="D154" s="301"/>
      <c r="E154" s="432"/>
      <c r="F154" s="301"/>
      <c r="G154" s="435"/>
      <c r="H154" s="435"/>
      <c r="I154" s="435"/>
      <c r="J154" s="304"/>
      <c r="K154" s="283"/>
      <c r="L154" s="301"/>
      <c r="M154" s="298"/>
      <c r="N154" s="445"/>
      <c r="O154" s="100" t="s">
        <v>368</v>
      </c>
      <c r="P154" s="138">
        <v>0.1</v>
      </c>
      <c r="Q154" s="130" t="s">
        <v>367</v>
      </c>
      <c r="R154" s="129"/>
      <c r="S154" s="129"/>
      <c r="T154" s="129"/>
      <c r="U154" s="129"/>
      <c r="V154" s="129"/>
      <c r="W154" s="129"/>
      <c r="X154" s="129"/>
      <c r="Y154" s="129"/>
      <c r="Z154" s="129"/>
      <c r="AA154" s="129"/>
      <c r="AB154" s="49"/>
      <c r="AC154" s="129"/>
      <c r="AD154" s="304"/>
      <c r="AE154" s="304"/>
      <c r="AF154" s="251"/>
      <c r="AG154" s="252"/>
    </row>
    <row r="155" spans="1:33" ht="28.5" customHeight="1" x14ac:dyDescent="0.3">
      <c r="A155" s="298"/>
      <c r="B155" s="298"/>
      <c r="C155" s="298"/>
      <c r="D155" s="301"/>
      <c r="E155" s="432"/>
      <c r="F155" s="301"/>
      <c r="G155" s="435"/>
      <c r="H155" s="435"/>
      <c r="I155" s="435"/>
      <c r="J155" s="304"/>
      <c r="K155" s="283"/>
      <c r="L155" s="301"/>
      <c r="M155" s="298"/>
      <c r="N155" s="445"/>
      <c r="O155" s="100" t="s">
        <v>1682</v>
      </c>
      <c r="P155" s="138">
        <v>0.15</v>
      </c>
      <c r="Q155" s="130" t="s">
        <v>367</v>
      </c>
      <c r="R155" s="129"/>
      <c r="S155" s="129"/>
      <c r="T155" s="129"/>
      <c r="U155" s="129"/>
      <c r="V155" s="129"/>
      <c r="W155" s="129"/>
      <c r="X155" s="129"/>
      <c r="Y155" s="129"/>
      <c r="Z155" s="129"/>
      <c r="AA155" s="129"/>
      <c r="AB155" s="49"/>
      <c r="AC155" s="129"/>
      <c r="AD155" s="304"/>
      <c r="AE155" s="304"/>
      <c r="AF155" s="251"/>
      <c r="AG155" s="252"/>
    </row>
    <row r="156" spans="1:33" ht="56.5" customHeight="1" x14ac:dyDescent="0.3">
      <c r="A156" s="298"/>
      <c r="B156" s="298"/>
      <c r="C156" s="298"/>
      <c r="D156" s="301"/>
      <c r="E156" s="432"/>
      <c r="F156" s="301"/>
      <c r="G156" s="435"/>
      <c r="H156" s="435"/>
      <c r="I156" s="435"/>
      <c r="J156" s="304"/>
      <c r="K156" s="283"/>
      <c r="L156" s="301"/>
      <c r="M156" s="298"/>
      <c r="N156" s="445"/>
      <c r="O156" s="100" t="s">
        <v>1683</v>
      </c>
      <c r="P156" s="138">
        <v>0.2</v>
      </c>
      <c r="Q156" s="130" t="s">
        <v>367</v>
      </c>
      <c r="R156" s="129"/>
      <c r="S156" s="129"/>
      <c r="T156" s="129"/>
      <c r="U156" s="129"/>
      <c r="V156" s="129"/>
      <c r="W156" s="129"/>
      <c r="X156" s="129"/>
      <c r="Y156" s="129"/>
      <c r="Z156" s="129"/>
      <c r="AA156" s="129"/>
      <c r="AB156" s="49"/>
      <c r="AC156" s="129"/>
      <c r="AD156" s="304"/>
      <c r="AE156" s="304"/>
      <c r="AF156" s="251"/>
      <c r="AG156" s="252"/>
    </row>
    <row r="157" spans="1:33" ht="42.5" customHeight="1" x14ac:dyDescent="0.3">
      <c r="A157" s="298"/>
      <c r="B157" s="298"/>
      <c r="C157" s="298"/>
      <c r="D157" s="301"/>
      <c r="E157" s="432"/>
      <c r="F157" s="301"/>
      <c r="G157" s="435"/>
      <c r="H157" s="435"/>
      <c r="I157" s="435"/>
      <c r="J157" s="304"/>
      <c r="K157" s="283"/>
      <c r="L157" s="301"/>
      <c r="M157" s="298"/>
      <c r="N157" s="445"/>
      <c r="O157" s="100" t="s">
        <v>1681</v>
      </c>
      <c r="P157" s="138">
        <v>0.05</v>
      </c>
      <c r="Q157" s="130" t="s">
        <v>367</v>
      </c>
      <c r="R157" s="129"/>
      <c r="S157" s="129"/>
      <c r="T157" s="129"/>
      <c r="U157" s="129"/>
      <c r="V157" s="129"/>
      <c r="W157" s="129"/>
      <c r="X157" s="129"/>
      <c r="Y157" s="129"/>
      <c r="Z157" s="129"/>
      <c r="AA157" s="129"/>
      <c r="AB157" s="49"/>
      <c r="AC157" s="129"/>
      <c r="AD157" s="304"/>
      <c r="AE157" s="304"/>
      <c r="AF157" s="251"/>
      <c r="AG157" s="252"/>
    </row>
    <row r="158" spans="1:33" ht="42.5" customHeight="1" x14ac:dyDescent="0.3">
      <c r="A158" s="298"/>
      <c r="B158" s="298"/>
      <c r="C158" s="298"/>
      <c r="D158" s="301"/>
      <c r="E158" s="432"/>
      <c r="F158" s="301"/>
      <c r="G158" s="435"/>
      <c r="H158" s="435"/>
      <c r="I158" s="435"/>
      <c r="J158" s="304"/>
      <c r="K158" s="283"/>
      <c r="L158" s="302"/>
      <c r="M158" s="299"/>
      <c r="N158" s="446"/>
      <c r="O158" s="100" t="s">
        <v>369</v>
      </c>
      <c r="P158" s="138">
        <v>0.1</v>
      </c>
      <c r="Q158" s="130" t="s">
        <v>367</v>
      </c>
      <c r="R158" s="129"/>
      <c r="S158" s="129"/>
      <c r="T158" s="129"/>
      <c r="U158" s="129"/>
      <c r="V158" s="129"/>
      <c r="W158" s="129"/>
      <c r="X158" s="129"/>
      <c r="Y158" s="129"/>
      <c r="Z158" s="129"/>
      <c r="AA158" s="129"/>
      <c r="AB158" s="49"/>
      <c r="AC158" s="129"/>
      <c r="AD158" s="304"/>
      <c r="AE158" s="304"/>
      <c r="AF158" s="251"/>
      <c r="AG158" s="252"/>
    </row>
    <row r="159" spans="1:33" ht="42.5" customHeight="1" x14ac:dyDescent="0.3">
      <c r="A159" s="299"/>
      <c r="B159" s="299"/>
      <c r="C159" s="299"/>
      <c r="D159" s="302"/>
      <c r="E159" s="433"/>
      <c r="F159" s="302"/>
      <c r="G159" s="430"/>
      <c r="H159" s="430"/>
      <c r="I159" s="430"/>
      <c r="J159" s="305"/>
      <c r="K159" s="100" t="s">
        <v>1680</v>
      </c>
      <c r="L159" s="129">
        <v>0.3</v>
      </c>
      <c r="M159" s="100" t="s">
        <v>1354</v>
      </c>
      <c r="N159" s="84" t="s">
        <v>1731</v>
      </c>
      <c r="O159" s="100" t="s">
        <v>370</v>
      </c>
      <c r="P159" s="129">
        <v>1</v>
      </c>
      <c r="Q159" s="130" t="s">
        <v>154</v>
      </c>
      <c r="R159" s="129"/>
      <c r="S159" s="129"/>
      <c r="T159" s="129"/>
      <c r="U159" s="129"/>
      <c r="V159" s="129"/>
      <c r="W159" s="129"/>
      <c r="X159" s="129"/>
      <c r="Y159" s="129"/>
      <c r="Z159" s="129"/>
      <c r="AA159" s="129"/>
      <c r="AB159" s="129"/>
      <c r="AC159" s="49"/>
      <c r="AD159" s="305"/>
      <c r="AE159" s="305"/>
      <c r="AF159" s="253"/>
      <c r="AG159" s="254"/>
    </row>
    <row r="160" spans="1:33" ht="31" customHeight="1" x14ac:dyDescent="0.3">
      <c r="A160" s="431" t="s">
        <v>108</v>
      </c>
      <c r="B160" s="431" t="s">
        <v>101</v>
      </c>
      <c r="C160" s="431" t="s">
        <v>23</v>
      </c>
      <c r="D160" s="300"/>
      <c r="E160" s="448" t="s">
        <v>371</v>
      </c>
      <c r="F160" s="447">
        <v>0.2</v>
      </c>
      <c r="G160" s="429" t="s">
        <v>372</v>
      </c>
      <c r="H160" s="429" t="s">
        <v>373</v>
      </c>
      <c r="I160" s="429" t="s">
        <v>374</v>
      </c>
      <c r="J160" s="303" t="s">
        <v>375</v>
      </c>
      <c r="K160" s="297" t="s">
        <v>376</v>
      </c>
      <c r="L160" s="300">
        <v>0.5</v>
      </c>
      <c r="M160" s="283" t="s">
        <v>1354</v>
      </c>
      <c r="N160" s="444" t="s">
        <v>345</v>
      </c>
      <c r="O160" s="100" t="s">
        <v>377</v>
      </c>
      <c r="P160" s="129">
        <v>0.25</v>
      </c>
      <c r="Q160" s="100" t="s">
        <v>169</v>
      </c>
      <c r="R160" s="129"/>
      <c r="S160" s="129"/>
      <c r="T160" s="129"/>
      <c r="U160" s="129"/>
      <c r="V160" s="129"/>
      <c r="W160" s="49"/>
      <c r="X160" s="129"/>
      <c r="Y160" s="129"/>
      <c r="Z160" s="129"/>
      <c r="AA160" s="129"/>
      <c r="AB160" s="129"/>
      <c r="AC160" s="129"/>
      <c r="AD160" s="303" t="s">
        <v>338</v>
      </c>
      <c r="AE160" s="303" t="s">
        <v>378</v>
      </c>
      <c r="AF160" s="249" t="s">
        <v>347</v>
      </c>
      <c r="AG160" s="250"/>
    </row>
    <row r="161" spans="1:33" ht="28" customHeight="1" x14ac:dyDescent="0.3">
      <c r="A161" s="432"/>
      <c r="B161" s="432"/>
      <c r="C161" s="432"/>
      <c r="D161" s="301"/>
      <c r="E161" s="448"/>
      <c r="F161" s="447"/>
      <c r="G161" s="435"/>
      <c r="H161" s="435"/>
      <c r="I161" s="435"/>
      <c r="J161" s="304"/>
      <c r="K161" s="298"/>
      <c r="L161" s="301"/>
      <c r="M161" s="283"/>
      <c r="N161" s="445"/>
      <c r="O161" s="100" t="s">
        <v>379</v>
      </c>
      <c r="P161" s="129">
        <v>0.25</v>
      </c>
      <c r="Q161" s="100" t="s">
        <v>380</v>
      </c>
      <c r="R161" s="129"/>
      <c r="S161" s="129"/>
      <c r="T161" s="129"/>
      <c r="U161" s="129"/>
      <c r="V161" s="129"/>
      <c r="W161" s="129"/>
      <c r="X161" s="49"/>
      <c r="Y161" s="129"/>
      <c r="Z161" s="129"/>
      <c r="AA161" s="129"/>
      <c r="AB161" s="129"/>
      <c r="AC161" s="129"/>
      <c r="AD161" s="304"/>
      <c r="AE161" s="304"/>
      <c r="AF161" s="251"/>
      <c r="AG161" s="252"/>
    </row>
    <row r="162" spans="1:33" ht="39.5" customHeight="1" x14ac:dyDescent="0.3">
      <c r="A162" s="432"/>
      <c r="B162" s="432"/>
      <c r="C162" s="432"/>
      <c r="D162" s="301"/>
      <c r="E162" s="448"/>
      <c r="F162" s="447"/>
      <c r="G162" s="435"/>
      <c r="H162" s="435"/>
      <c r="I162" s="435"/>
      <c r="J162" s="304"/>
      <c r="K162" s="298"/>
      <c r="L162" s="301"/>
      <c r="M162" s="283"/>
      <c r="N162" s="445"/>
      <c r="O162" s="100" t="s">
        <v>381</v>
      </c>
      <c r="P162" s="129">
        <v>0.25</v>
      </c>
      <c r="Q162" s="100" t="s">
        <v>184</v>
      </c>
      <c r="R162" s="129"/>
      <c r="S162" s="129"/>
      <c r="T162" s="129"/>
      <c r="U162" s="129"/>
      <c r="V162" s="129"/>
      <c r="W162" s="129"/>
      <c r="X162" s="129"/>
      <c r="Y162" s="49"/>
      <c r="Z162" s="129"/>
      <c r="AA162" s="129"/>
      <c r="AB162" s="129"/>
      <c r="AC162" s="129"/>
      <c r="AD162" s="304"/>
      <c r="AE162" s="304"/>
      <c r="AF162" s="251"/>
      <c r="AG162" s="252"/>
    </row>
    <row r="163" spans="1:33" ht="38" customHeight="1" x14ac:dyDescent="0.3">
      <c r="A163" s="432"/>
      <c r="B163" s="432"/>
      <c r="C163" s="432"/>
      <c r="D163" s="301"/>
      <c r="E163" s="448"/>
      <c r="F163" s="447"/>
      <c r="G163" s="435"/>
      <c r="H163" s="435"/>
      <c r="I163" s="435"/>
      <c r="J163" s="304"/>
      <c r="K163" s="299"/>
      <c r="L163" s="302"/>
      <c r="M163" s="283"/>
      <c r="N163" s="446"/>
      <c r="O163" s="100" t="s">
        <v>382</v>
      </c>
      <c r="P163" s="129">
        <v>0.25</v>
      </c>
      <c r="Q163" s="100" t="s">
        <v>243</v>
      </c>
      <c r="R163" s="129"/>
      <c r="S163" s="129"/>
      <c r="T163" s="129"/>
      <c r="U163" s="129"/>
      <c r="V163" s="129"/>
      <c r="W163" s="129"/>
      <c r="X163" s="129"/>
      <c r="Y163" s="129"/>
      <c r="Z163" s="49"/>
      <c r="AA163" s="129"/>
      <c r="AB163" s="129"/>
      <c r="AC163" s="129"/>
      <c r="AD163" s="304"/>
      <c r="AE163" s="304"/>
      <c r="AF163" s="251"/>
      <c r="AG163" s="252"/>
    </row>
    <row r="164" spans="1:33" ht="41" customHeight="1" x14ac:dyDescent="0.3">
      <c r="A164" s="432"/>
      <c r="B164" s="432"/>
      <c r="C164" s="432"/>
      <c r="D164" s="301"/>
      <c r="E164" s="448"/>
      <c r="F164" s="447"/>
      <c r="G164" s="435"/>
      <c r="H164" s="435"/>
      <c r="I164" s="435"/>
      <c r="J164" s="304"/>
      <c r="K164" s="297" t="s">
        <v>383</v>
      </c>
      <c r="L164" s="300">
        <v>0.5</v>
      </c>
      <c r="M164" s="283" t="s">
        <v>1354</v>
      </c>
      <c r="N164" s="444" t="s">
        <v>1732</v>
      </c>
      <c r="O164" s="100" t="s">
        <v>384</v>
      </c>
      <c r="P164" s="129">
        <v>0.25</v>
      </c>
      <c r="Q164" s="100" t="s">
        <v>385</v>
      </c>
      <c r="R164" s="129"/>
      <c r="S164" s="129"/>
      <c r="T164" s="129"/>
      <c r="U164" s="129"/>
      <c r="V164" s="129"/>
      <c r="W164" s="129"/>
      <c r="X164" s="129"/>
      <c r="Y164" s="129"/>
      <c r="Z164" s="129"/>
      <c r="AA164" s="49"/>
      <c r="AB164" s="129"/>
      <c r="AC164" s="129"/>
      <c r="AD164" s="304"/>
      <c r="AE164" s="304"/>
      <c r="AF164" s="251"/>
      <c r="AG164" s="252"/>
    </row>
    <row r="165" spans="1:33" ht="38" customHeight="1" x14ac:dyDescent="0.3">
      <c r="A165" s="432"/>
      <c r="B165" s="432"/>
      <c r="C165" s="432"/>
      <c r="D165" s="301"/>
      <c r="E165" s="448"/>
      <c r="F165" s="447"/>
      <c r="G165" s="435"/>
      <c r="H165" s="435"/>
      <c r="I165" s="435"/>
      <c r="J165" s="304"/>
      <c r="K165" s="298"/>
      <c r="L165" s="301"/>
      <c r="M165" s="283"/>
      <c r="N165" s="445"/>
      <c r="O165" s="100" t="s">
        <v>386</v>
      </c>
      <c r="P165" s="129">
        <v>0.15</v>
      </c>
      <c r="Q165" s="100" t="s">
        <v>385</v>
      </c>
      <c r="R165" s="129"/>
      <c r="S165" s="129"/>
      <c r="T165" s="129"/>
      <c r="U165" s="129"/>
      <c r="V165" s="129"/>
      <c r="W165" s="129"/>
      <c r="X165" s="129"/>
      <c r="Y165" s="129"/>
      <c r="Z165" s="129"/>
      <c r="AA165" s="49"/>
      <c r="AB165" s="129"/>
      <c r="AC165" s="129"/>
      <c r="AD165" s="304"/>
      <c r="AE165" s="304"/>
      <c r="AF165" s="251"/>
      <c r="AG165" s="252"/>
    </row>
    <row r="166" spans="1:33" ht="39.5" customHeight="1" x14ac:dyDescent="0.3">
      <c r="A166" s="432"/>
      <c r="B166" s="432"/>
      <c r="C166" s="432"/>
      <c r="D166" s="301"/>
      <c r="E166" s="448"/>
      <c r="F166" s="447"/>
      <c r="G166" s="430"/>
      <c r="H166" s="430"/>
      <c r="I166" s="430"/>
      <c r="J166" s="305"/>
      <c r="K166" s="299"/>
      <c r="L166" s="302"/>
      <c r="M166" s="283"/>
      <c r="N166" s="446"/>
      <c r="O166" s="100" t="s">
        <v>1364</v>
      </c>
      <c r="P166" s="129">
        <v>0.6</v>
      </c>
      <c r="Q166" s="100" t="s">
        <v>219</v>
      </c>
      <c r="R166" s="129"/>
      <c r="S166" s="129"/>
      <c r="T166" s="129"/>
      <c r="U166" s="129"/>
      <c r="V166" s="129"/>
      <c r="W166" s="129"/>
      <c r="X166" s="129"/>
      <c r="Y166" s="129"/>
      <c r="Z166" s="129"/>
      <c r="AA166" s="129"/>
      <c r="AB166" s="49"/>
      <c r="AC166" s="129"/>
      <c r="AD166" s="305"/>
      <c r="AE166" s="305"/>
      <c r="AF166" s="253"/>
      <c r="AG166" s="254"/>
    </row>
    <row r="167" spans="1:33" ht="69.5" customHeight="1" x14ac:dyDescent="0.3">
      <c r="A167" s="432"/>
      <c r="B167" s="432"/>
      <c r="C167" s="432"/>
      <c r="D167" s="301"/>
      <c r="E167" s="449" t="s">
        <v>1365</v>
      </c>
      <c r="F167" s="447">
        <v>0.2</v>
      </c>
      <c r="G167" s="429" t="s">
        <v>387</v>
      </c>
      <c r="H167" s="429" t="s">
        <v>388</v>
      </c>
      <c r="I167" s="429" t="s">
        <v>389</v>
      </c>
      <c r="J167" s="303" t="s">
        <v>390</v>
      </c>
      <c r="K167" s="130" t="s">
        <v>391</v>
      </c>
      <c r="L167" s="126">
        <v>0.4</v>
      </c>
      <c r="M167" s="130" t="s">
        <v>1354</v>
      </c>
      <c r="N167" s="85" t="s">
        <v>1733</v>
      </c>
      <c r="O167" s="130" t="s">
        <v>392</v>
      </c>
      <c r="P167" s="126">
        <v>1</v>
      </c>
      <c r="Q167" s="130" t="s">
        <v>219</v>
      </c>
      <c r="R167" s="129"/>
      <c r="S167" s="129"/>
      <c r="T167" s="129"/>
      <c r="U167" s="129"/>
      <c r="V167" s="129"/>
      <c r="W167" s="129"/>
      <c r="X167" s="129"/>
      <c r="Y167" s="129"/>
      <c r="Z167" s="129"/>
      <c r="AA167" s="129"/>
      <c r="AB167" s="49"/>
      <c r="AC167" s="129"/>
      <c r="AD167" s="303" t="s">
        <v>333</v>
      </c>
      <c r="AE167" s="303" t="s">
        <v>1366</v>
      </c>
      <c r="AF167" s="249" t="s">
        <v>347</v>
      </c>
      <c r="AG167" s="250"/>
    </row>
    <row r="168" spans="1:33" ht="67" customHeight="1" x14ac:dyDescent="0.3">
      <c r="A168" s="432"/>
      <c r="B168" s="432"/>
      <c r="C168" s="432"/>
      <c r="D168" s="301"/>
      <c r="E168" s="449"/>
      <c r="F168" s="447"/>
      <c r="G168" s="435"/>
      <c r="H168" s="435"/>
      <c r="I168" s="435"/>
      <c r="J168" s="304"/>
      <c r="K168" s="130" t="s">
        <v>393</v>
      </c>
      <c r="L168" s="126">
        <v>0.4</v>
      </c>
      <c r="M168" s="130" t="s">
        <v>1354</v>
      </c>
      <c r="N168" s="85">
        <v>5000000</v>
      </c>
      <c r="O168" s="130" t="s">
        <v>394</v>
      </c>
      <c r="P168" s="126">
        <v>1</v>
      </c>
      <c r="Q168" s="130" t="s">
        <v>219</v>
      </c>
      <c r="R168" s="129"/>
      <c r="S168" s="129"/>
      <c r="T168" s="129"/>
      <c r="U168" s="129"/>
      <c r="V168" s="129"/>
      <c r="W168" s="129"/>
      <c r="X168" s="129"/>
      <c r="Y168" s="129"/>
      <c r="Z168" s="129"/>
      <c r="AA168" s="129"/>
      <c r="AB168" s="49"/>
      <c r="AC168" s="129"/>
      <c r="AD168" s="304"/>
      <c r="AE168" s="304"/>
      <c r="AF168" s="251"/>
      <c r="AG168" s="252"/>
    </row>
    <row r="169" spans="1:33" ht="53" customHeight="1" x14ac:dyDescent="0.3">
      <c r="A169" s="432"/>
      <c r="B169" s="432"/>
      <c r="C169" s="432"/>
      <c r="D169" s="301"/>
      <c r="E169" s="449"/>
      <c r="F169" s="447"/>
      <c r="G169" s="430"/>
      <c r="H169" s="430"/>
      <c r="I169" s="430"/>
      <c r="J169" s="305"/>
      <c r="K169" s="130" t="s">
        <v>395</v>
      </c>
      <c r="L169" s="126">
        <v>0.2</v>
      </c>
      <c r="M169" s="130" t="s">
        <v>1354</v>
      </c>
      <c r="N169" s="85" t="s">
        <v>345</v>
      </c>
      <c r="O169" s="130" t="s">
        <v>396</v>
      </c>
      <c r="P169" s="126">
        <v>1</v>
      </c>
      <c r="Q169" s="130" t="s">
        <v>397</v>
      </c>
      <c r="R169" s="129"/>
      <c r="S169" s="129"/>
      <c r="T169" s="129"/>
      <c r="U169" s="129"/>
      <c r="V169" s="129"/>
      <c r="W169" s="129"/>
      <c r="X169" s="129"/>
      <c r="Y169" s="129"/>
      <c r="Z169" s="129"/>
      <c r="AA169" s="129"/>
      <c r="AB169" s="49"/>
      <c r="AC169" s="129"/>
      <c r="AD169" s="305"/>
      <c r="AE169" s="305"/>
      <c r="AF169" s="253"/>
      <c r="AG169" s="254"/>
    </row>
    <row r="170" spans="1:33" ht="42.5" customHeight="1" x14ac:dyDescent="0.3">
      <c r="A170" s="432"/>
      <c r="B170" s="432"/>
      <c r="C170" s="432"/>
      <c r="D170" s="301"/>
      <c r="E170" s="448" t="s">
        <v>1367</v>
      </c>
      <c r="F170" s="447">
        <v>0.1</v>
      </c>
      <c r="G170" s="429" t="s">
        <v>398</v>
      </c>
      <c r="H170" s="429" t="s">
        <v>399</v>
      </c>
      <c r="I170" s="429" t="s">
        <v>400</v>
      </c>
      <c r="J170" s="303" t="s">
        <v>1368</v>
      </c>
      <c r="K170" s="297" t="s">
        <v>1369</v>
      </c>
      <c r="L170" s="300">
        <v>1</v>
      </c>
      <c r="M170" s="297" t="s">
        <v>1354</v>
      </c>
      <c r="N170" s="303" t="s">
        <v>345</v>
      </c>
      <c r="O170" s="127" t="s">
        <v>401</v>
      </c>
      <c r="P170" s="126">
        <v>0.4</v>
      </c>
      <c r="Q170" s="83" t="s">
        <v>148</v>
      </c>
      <c r="R170" s="129"/>
      <c r="S170" s="129"/>
      <c r="T170" s="129"/>
      <c r="U170" s="129"/>
      <c r="V170" s="49"/>
      <c r="W170" s="129"/>
      <c r="X170" s="129"/>
      <c r="Y170" s="129"/>
      <c r="Z170" s="129"/>
      <c r="AA170" s="129"/>
      <c r="AB170" s="129"/>
      <c r="AC170" s="129"/>
      <c r="AD170" s="303" t="s">
        <v>402</v>
      </c>
      <c r="AE170" s="303" t="s">
        <v>1370</v>
      </c>
      <c r="AF170" s="249" t="s">
        <v>347</v>
      </c>
      <c r="AG170" s="250"/>
    </row>
    <row r="171" spans="1:33" ht="42.5" customHeight="1" x14ac:dyDescent="0.3">
      <c r="A171" s="432"/>
      <c r="B171" s="432"/>
      <c r="C171" s="432"/>
      <c r="D171" s="301"/>
      <c r="E171" s="448"/>
      <c r="F171" s="447"/>
      <c r="G171" s="435"/>
      <c r="H171" s="435"/>
      <c r="I171" s="435"/>
      <c r="J171" s="304"/>
      <c r="K171" s="298"/>
      <c r="L171" s="301"/>
      <c r="M171" s="298"/>
      <c r="N171" s="304"/>
      <c r="O171" s="127" t="s">
        <v>403</v>
      </c>
      <c r="P171" s="126">
        <v>0.2</v>
      </c>
      <c r="Q171" s="83" t="s">
        <v>169</v>
      </c>
      <c r="R171" s="129"/>
      <c r="S171" s="129"/>
      <c r="T171" s="129"/>
      <c r="U171" s="129"/>
      <c r="V171" s="129"/>
      <c r="W171" s="49"/>
      <c r="X171" s="129"/>
      <c r="Y171" s="129"/>
      <c r="Z171" s="129"/>
      <c r="AA171" s="129"/>
      <c r="AB171" s="129"/>
      <c r="AC171" s="129"/>
      <c r="AD171" s="304"/>
      <c r="AE171" s="304"/>
      <c r="AF171" s="251"/>
      <c r="AG171" s="252"/>
    </row>
    <row r="172" spans="1:33" ht="42.5" customHeight="1" x14ac:dyDescent="0.3">
      <c r="A172" s="432"/>
      <c r="B172" s="432"/>
      <c r="C172" s="432"/>
      <c r="D172" s="301"/>
      <c r="E172" s="448"/>
      <c r="F172" s="447"/>
      <c r="G172" s="430"/>
      <c r="H172" s="430"/>
      <c r="I172" s="430"/>
      <c r="J172" s="305"/>
      <c r="K172" s="299"/>
      <c r="L172" s="302"/>
      <c r="M172" s="299"/>
      <c r="N172" s="305"/>
      <c r="O172" s="127" t="s">
        <v>404</v>
      </c>
      <c r="P172" s="126">
        <v>0.4</v>
      </c>
      <c r="Q172" s="83" t="s">
        <v>405</v>
      </c>
      <c r="R172" s="129"/>
      <c r="S172" s="129"/>
      <c r="T172" s="129"/>
      <c r="U172" s="129"/>
      <c r="V172" s="129"/>
      <c r="W172" s="129"/>
      <c r="X172" s="49"/>
      <c r="Y172" s="129"/>
      <c r="Z172" s="129"/>
      <c r="AA172" s="129"/>
      <c r="AB172" s="129"/>
      <c r="AC172" s="129"/>
      <c r="AD172" s="305"/>
      <c r="AE172" s="305"/>
      <c r="AF172" s="253"/>
      <c r="AG172" s="254"/>
    </row>
    <row r="173" spans="1:33" ht="52.5" customHeight="1" x14ac:dyDescent="0.3">
      <c r="A173" s="432"/>
      <c r="B173" s="432"/>
      <c r="C173" s="432"/>
      <c r="D173" s="301"/>
      <c r="E173" s="448" t="s">
        <v>406</v>
      </c>
      <c r="F173" s="300">
        <v>0.25</v>
      </c>
      <c r="G173" s="429" t="s">
        <v>407</v>
      </c>
      <c r="H173" s="429" t="s">
        <v>408</v>
      </c>
      <c r="I173" s="429" t="s">
        <v>409</v>
      </c>
      <c r="J173" s="226" t="s">
        <v>1371</v>
      </c>
      <c r="K173" s="283" t="s">
        <v>1372</v>
      </c>
      <c r="L173" s="447">
        <v>1</v>
      </c>
      <c r="M173" s="404" t="s">
        <v>1354</v>
      </c>
      <c r="N173" s="444" t="s">
        <v>1730</v>
      </c>
      <c r="O173" s="127" t="s">
        <v>410</v>
      </c>
      <c r="P173" s="126">
        <v>0.15</v>
      </c>
      <c r="Q173" s="83" t="s">
        <v>411</v>
      </c>
      <c r="R173" s="129"/>
      <c r="S173" s="49"/>
      <c r="T173" s="129"/>
      <c r="U173" s="129"/>
      <c r="V173" s="129"/>
      <c r="W173" s="129"/>
      <c r="X173" s="129"/>
      <c r="Y173" s="129"/>
      <c r="Z173" s="129"/>
      <c r="AA173" s="129"/>
      <c r="AB173" s="129"/>
      <c r="AC173" s="129"/>
      <c r="AD173" s="303" t="s">
        <v>1345</v>
      </c>
      <c r="AE173" s="303" t="s">
        <v>1373</v>
      </c>
      <c r="AF173" s="249" t="s">
        <v>347</v>
      </c>
      <c r="AG173" s="250"/>
    </row>
    <row r="174" spans="1:33" ht="52.5" customHeight="1" x14ac:dyDescent="0.3">
      <c r="A174" s="432"/>
      <c r="B174" s="432"/>
      <c r="C174" s="432"/>
      <c r="D174" s="301"/>
      <c r="E174" s="448"/>
      <c r="F174" s="301"/>
      <c r="G174" s="435"/>
      <c r="H174" s="435"/>
      <c r="I174" s="435"/>
      <c r="J174" s="226"/>
      <c r="K174" s="283"/>
      <c r="L174" s="447"/>
      <c r="M174" s="405"/>
      <c r="N174" s="445"/>
      <c r="O174" s="127" t="s">
        <v>412</v>
      </c>
      <c r="P174" s="126">
        <v>0.45</v>
      </c>
      <c r="Q174" s="83" t="s">
        <v>413</v>
      </c>
      <c r="R174" s="129"/>
      <c r="S174" s="129"/>
      <c r="T174" s="49"/>
      <c r="U174" s="129"/>
      <c r="V174" s="129"/>
      <c r="W174" s="129"/>
      <c r="X174" s="129"/>
      <c r="Y174" s="129"/>
      <c r="Z174" s="129"/>
      <c r="AA174" s="129"/>
      <c r="AB174" s="129"/>
      <c r="AC174" s="129"/>
      <c r="AD174" s="304"/>
      <c r="AE174" s="304"/>
      <c r="AF174" s="251"/>
      <c r="AG174" s="252"/>
    </row>
    <row r="175" spans="1:33" ht="52.5" customHeight="1" x14ac:dyDescent="0.3">
      <c r="A175" s="432"/>
      <c r="B175" s="432"/>
      <c r="C175" s="432"/>
      <c r="D175" s="301"/>
      <c r="E175" s="448"/>
      <c r="F175" s="301"/>
      <c r="G175" s="435"/>
      <c r="H175" s="435"/>
      <c r="I175" s="435"/>
      <c r="J175" s="226"/>
      <c r="K175" s="283"/>
      <c r="L175" s="447"/>
      <c r="M175" s="405"/>
      <c r="N175" s="445"/>
      <c r="O175" s="127" t="s">
        <v>1374</v>
      </c>
      <c r="P175" s="126">
        <v>0.3</v>
      </c>
      <c r="Q175" s="83" t="s">
        <v>414</v>
      </c>
      <c r="R175" s="129"/>
      <c r="S175" s="129"/>
      <c r="T175" s="129"/>
      <c r="U175" s="49"/>
      <c r="V175" s="129"/>
      <c r="W175" s="129"/>
      <c r="X175" s="129"/>
      <c r="Y175" s="129"/>
      <c r="Z175" s="129"/>
      <c r="AA175" s="129"/>
      <c r="AB175" s="129"/>
      <c r="AC175" s="129"/>
      <c r="AD175" s="304"/>
      <c r="AE175" s="304"/>
      <c r="AF175" s="251"/>
      <c r="AG175" s="252"/>
    </row>
    <row r="176" spans="1:33" ht="52.5" customHeight="1" x14ac:dyDescent="0.3">
      <c r="A176" s="432"/>
      <c r="B176" s="432"/>
      <c r="C176" s="432"/>
      <c r="D176" s="301"/>
      <c r="E176" s="448"/>
      <c r="F176" s="301"/>
      <c r="G176" s="430"/>
      <c r="H176" s="430"/>
      <c r="I176" s="430"/>
      <c r="J176" s="226"/>
      <c r="K176" s="283"/>
      <c r="L176" s="447"/>
      <c r="M176" s="406"/>
      <c r="N176" s="446"/>
      <c r="O176" s="127" t="s">
        <v>1375</v>
      </c>
      <c r="P176" s="126">
        <v>0.1</v>
      </c>
      <c r="Q176" s="83" t="s">
        <v>415</v>
      </c>
      <c r="R176" s="129"/>
      <c r="S176" s="129"/>
      <c r="T176" s="129"/>
      <c r="U176" s="129"/>
      <c r="V176" s="49"/>
      <c r="W176" s="49"/>
      <c r="X176" s="129"/>
      <c r="Y176" s="129"/>
      <c r="Z176" s="129"/>
      <c r="AA176" s="129"/>
      <c r="AB176" s="129"/>
      <c r="AC176" s="129"/>
      <c r="AD176" s="305"/>
      <c r="AE176" s="305"/>
      <c r="AF176" s="253"/>
      <c r="AG176" s="254"/>
    </row>
    <row r="177" spans="1:33" ht="83.5" customHeight="1" x14ac:dyDescent="0.3">
      <c r="A177" s="432"/>
      <c r="B177" s="432"/>
      <c r="C177" s="432"/>
      <c r="D177" s="301"/>
      <c r="E177" s="131" t="s">
        <v>416</v>
      </c>
      <c r="F177" s="129">
        <v>0.15</v>
      </c>
      <c r="G177" s="128" t="s">
        <v>1376</v>
      </c>
      <c r="H177" s="128" t="s">
        <v>417</v>
      </c>
      <c r="I177" s="128" t="s">
        <v>418</v>
      </c>
      <c r="J177" s="125" t="s">
        <v>419</v>
      </c>
      <c r="K177" s="100" t="s">
        <v>420</v>
      </c>
      <c r="L177" s="129">
        <v>1</v>
      </c>
      <c r="M177" s="127" t="s">
        <v>1354</v>
      </c>
      <c r="N177" s="84" t="s">
        <v>1734</v>
      </c>
      <c r="O177" s="127" t="s">
        <v>421</v>
      </c>
      <c r="P177" s="126">
        <v>1</v>
      </c>
      <c r="Q177" s="83" t="s">
        <v>169</v>
      </c>
      <c r="R177" s="129"/>
      <c r="S177" s="129"/>
      <c r="T177" s="129"/>
      <c r="U177" s="129"/>
      <c r="V177" s="129"/>
      <c r="W177" s="49"/>
      <c r="X177" s="126"/>
      <c r="Y177" s="129"/>
      <c r="Z177" s="129"/>
      <c r="AA177" s="129"/>
      <c r="AB177" s="129"/>
      <c r="AC177" s="129"/>
      <c r="AD177" s="130" t="s">
        <v>1344</v>
      </c>
      <c r="AE177" s="130" t="s">
        <v>1657</v>
      </c>
      <c r="AF177" s="283" t="s">
        <v>347</v>
      </c>
      <c r="AG177" s="283"/>
    </row>
    <row r="178" spans="1:33" ht="49" customHeight="1" x14ac:dyDescent="0.3">
      <c r="A178" s="432"/>
      <c r="B178" s="432"/>
      <c r="C178" s="432"/>
      <c r="D178" s="301"/>
      <c r="E178" s="428" t="s">
        <v>422</v>
      </c>
      <c r="F178" s="240">
        <v>0.1</v>
      </c>
      <c r="G178" s="429" t="s">
        <v>423</v>
      </c>
      <c r="H178" s="429" t="s">
        <v>424</v>
      </c>
      <c r="I178" s="429" t="s">
        <v>425</v>
      </c>
      <c r="J178" s="303" t="s">
        <v>426</v>
      </c>
      <c r="K178" s="297" t="s">
        <v>427</v>
      </c>
      <c r="L178" s="300">
        <v>1</v>
      </c>
      <c r="M178" s="297" t="s">
        <v>1354</v>
      </c>
      <c r="N178" s="84" t="s">
        <v>1735</v>
      </c>
      <c r="O178" s="127" t="s">
        <v>428</v>
      </c>
      <c r="P178" s="126">
        <v>0.7</v>
      </c>
      <c r="Q178" s="83" t="s">
        <v>169</v>
      </c>
      <c r="R178" s="129"/>
      <c r="S178" s="129"/>
      <c r="T178" s="129"/>
      <c r="U178" s="129"/>
      <c r="V178" s="129"/>
      <c r="W178" s="49"/>
      <c r="X178" s="129"/>
      <c r="Y178" s="129"/>
      <c r="Z178" s="129"/>
      <c r="AA178" s="129"/>
      <c r="AB178" s="129"/>
      <c r="AC178" s="129"/>
      <c r="AD178" s="303" t="s">
        <v>332</v>
      </c>
      <c r="AE178" s="303" t="s">
        <v>1377</v>
      </c>
      <c r="AF178" s="249" t="s">
        <v>347</v>
      </c>
      <c r="AG178" s="250"/>
    </row>
    <row r="179" spans="1:33" ht="49" customHeight="1" x14ac:dyDescent="0.3">
      <c r="A179" s="432"/>
      <c r="B179" s="432"/>
      <c r="C179" s="432"/>
      <c r="D179" s="301"/>
      <c r="E179" s="428"/>
      <c r="F179" s="240"/>
      <c r="G179" s="435"/>
      <c r="H179" s="435"/>
      <c r="I179" s="435"/>
      <c r="J179" s="304"/>
      <c r="K179" s="298"/>
      <c r="L179" s="301"/>
      <c r="M179" s="298"/>
      <c r="N179" s="84" t="s">
        <v>345</v>
      </c>
      <c r="O179" s="127" t="s">
        <v>429</v>
      </c>
      <c r="P179" s="126">
        <v>0.2</v>
      </c>
      <c r="Q179" s="83" t="s">
        <v>430</v>
      </c>
      <c r="R179" s="129"/>
      <c r="S179" s="129"/>
      <c r="T179" s="129"/>
      <c r="U179" s="129"/>
      <c r="V179" s="129"/>
      <c r="W179" s="129"/>
      <c r="X179" s="129"/>
      <c r="Y179" s="49"/>
      <c r="Z179" s="129"/>
      <c r="AA179" s="129"/>
      <c r="AB179" s="129"/>
      <c r="AC179" s="129"/>
      <c r="AD179" s="304"/>
      <c r="AE179" s="304"/>
      <c r="AF179" s="251"/>
      <c r="AG179" s="252"/>
    </row>
    <row r="180" spans="1:33" ht="49" customHeight="1" x14ac:dyDescent="0.3">
      <c r="A180" s="433"/>
      <c r="B180" s="433"/>
      <c r="C180" s="433"/>
      <c r="D180" s="302"/>
      <c r="E180" s="428"/>
      <c r="F180" s="240"/>
      <c r="G180" s="430"/>
      <c r="H180" s="430"/>
      <c r="I180" s="430"/>
      <c r="J180" s="305"/>
      <c r="K180" s="299"/>
      <c r="L180" s="302"/>
      <c r="M180" s="299"/>
      <c r="N180" s="84" t="s">
        <v>623</v>
      </c>
      <c r="O180" s="127" t="s">
        <v>1378</v>
      </c>
      <c r="P180" s="126">
        <v>0.1</v>
      </c>
      <c r="Q180" s="83" t="s">
        <v>243</v>
      </c>
      <c r="R180" s="129"/>
      <c r="S180" s="129"/>
      <c r="T180" s="129"/>
      <c r="U180" s="129"/>
      <c r="V180" s="129"/>
      <c r="W180" s="129"/>
      <c r="X180" s="129"/>
      <c r="Y180" s="129"/>
      <c r="Z180" s="49"/>
      <c r="AA180" s="129"/>
      <c r="AB180" s="129"/>
      <c r="AC180" s="129"/>
      <c r="AD180" s="305"/>
      <c r="AE180" s="305"/>
      <c r="AF180" s="253"/>
      <c r="AG180" s="254"/>
    </row>
    <row r="181" spans="1:33" ht="133" customHeight="1" x14ac:dyDescent="0.3">
      <c r="A181" s="131" t="s">
        <v>106</v>
      </c>
      <c r="B181" s="131" t="s">
        <v>101</v>
      </c>
      <c r="C181" s="100" t="s">
        <v>24</v>
      </c>
      <c r="D181" s="129"/>
      <c r="E181" s="50" t="s">
        <v>1379</v>
      </c>
      <c r="F181" s="129">
        <v>1</v>
      </c>
      <c r="G181" s="125" t="s">
        <v>431</v>
      </c>
      <c r="H181" s="125" t="s">
        <v>432</v>
      </c>
      <c r="I181" s="125" t="s">
        <v>433</v>
      </c>
      <c r="J181" s="130" t="s">
        <v>434</v>
      </c>
      <c r="K181" s="100" t="s">
        <v>435</v>
      </c>
      <c r="L181" s="129">
        <v>1</v>
      </c>
      <c r="M181" s="100" t="s">
        <v>1380</v>
      </c>
      <c r="N181" s="130" t="s">
        <v>345</v>
      </c>
      <c r="O181" s="100" t="s">
        <v>436</v>
      </c>
      <c r="P181" s="129">
        <v>1</v>
      </c>
      <c r="Q181" s="130" t="s">
        <v>437</v>
      </c>
      <c r="R181" s="129"/>
      <c r="S181" s="129"/>
      <c r="T181" s="49"/>
      <c r="U181" s="129"/>
      <c r="V181" s="129"/>
      <c r="W181" s="129"/>
      <c r="X181" s="129"/>
      <c r="Y181" s="129"/>
      <c r="Z181" s="129"/>
      <c r="AA181" s="129"/>
      <c r="AB181" s="129"/>
      <c r="AC181" s="129"/>
      <c r="AD181" s="130" t="s">
        <v>327</v>
      </c>
      <c r="AE181" s="130" t="s">
        <v>1658</v>
      </c>
      <c r="AF181" s="283" t="s">
        <v>347</v>
      </c>
      <c r="AG181" s="283"/>
    </row>
    <row r="182" spans="1:33" ht="72.5" customHeight="1" x14ac:dyDescent="0.3">
      <c r="A182" s="431" t="s">
        <v>109</v>
      </c>
      <c r="B182" s="431" t="s">
        <v>102</v>
      </c>
      <c r="C182" s="431" t="s">
        <v>31</v>
      </c>
      <c r="D182" s="300"/>
      <c r="E182" s="431" t="s">
        <v>438</v>
      </c>
      <c r="F182" s="300">
        <v>1</v>
      </c>
      <c r="G182" s="429" t="s">
        <v>1381</v>
      </c>
      <c r="H182" s="429" t="s">
        <v>439</v>
      </c>
      <c r="I182" s="429" t="s">
        <v>1382</v>
      </c>
      <c r="J182" s="303" t="s">
        <v>440</v>
      </c>
      <c r="K182" s="100" t="s">
        <v>1383</v>
      </c>
      <c r="L182" s="129">
        <v>0.5</v>
      </c>
      <c r="M182" s="297" t="s">
        <v>1354</v>
      </c>
      <c r="N182" s="84" t="s">
        <v>1734</v>
      </c>
      <c r="O182" s="100" t="s">
        <v>441</v>
      </c>
      <c r="P182" s="129">
        <v>0.5</v>
      </c>
      <c r="Q182" s="130" t="s">
        <v>243</v>
      </c>
      <c r="R182" s="129"/>
      <c r="S182" s="129"/>
      <c r="T182" s="129"/>
      <c r="U182" s="129"/>
      <c r="V182" s="129"/>
      <c r="W182" s="129"/>
      <c r="X182" s="129"/>
      <c r="Y182" s="129"/>
      <c r="Z182" s="49"/>
      <c r="AA182" s="129"/>
      <c r="AB182" s="129"/>
      <c r="AC182" s="129"/>
      <c r="AD182" s="130" t="s">
        <v>1344</v>
      </c>
      <c r="AE182" s="130" t="s">
        <v>1657</v>
      </c>
      <c r="AF182" s="249" t="s">
        <v>347</v>
      </c>
      <c r="AG182" s="250"/>
    </row>
    <row r="183" spans="1:33" ht="91.5" customHeight="1" x14ac:dyDescent="0.3">
      <c r="A183" s="433"/>
      <c r="B183" s="433"/>
      <c r="C183" s="433"/>
      <c r="D183" s="302"/>
      <c r="E183" s="433"/>
      <c r="F183" s="302"/>
      <c r="G183" s="430"/>
      <c r="H183" s="430"/>
      <c r="I183" s="430"/>
      <c r="J183" s="305"/>
      <c r="K183" s="100" t="s">
        <v>442</v>
      </c>
      <c r="L183" s="129">
        <v>0.5</v>
      </c>
      <c r="M183" s="299"/>
      <c r="N183" s="84" t="s">
        <v>1736</v>
      </c>
      <c r="O183" s="100" t="s">
        <v>443</v>
      </c>
      <c r="P183" s="129">
        <v>0.5</v>
      </c>
      <c r="Q183" s="130" t="s">
        <v>444</v>
      </c>
      <c r="R183" s="129"/>
      <c r="S183" s="129"/>
      <c r="T183" s="129"/>
      <c r="U183" s="129"/>
      <c r="V183" s="129"/>
      <c r="W183" s="129"/>
      <c r="X183" s="129"/>
      <c r="Y183" s="129"/>
      <c r="Z183" s="129"/>
      <c r="AA183" s="49"/>
      <c r="AB183" s="129"/>
      <c r="AC183" s="129"/>
      <c r="AD183" s="130" t="s">
        <v>361</v>
      </c>
      <c r="AE183" s="130" t="s">
        <v>1384</v>
      </c>
      <c r="AF183" s="253"/>
      <c r="AG183" s="254"/>
    </row>
    <row r="184" spans="1:33" ht="45.5" customHeight="1" x14ac:dyDescent="0.3">
      <c r="A184" s="431" t="s">
        <v>108</v>
      </c>
      <c r="B184" s="431" t="s">
        <v>102</v>
      </c>
      <c r="C184" s="431" t="s">
        <v>32</v>
      </c>
      <c r="D184" s="300"/>
      <c r="E184" s="441" t="s">
        <v>445</v>
      </c>
      <c r="F184" s="300">
        <v>0.5</v>
      </c>
      <c r="G184" s="429" t="s">
        <v>446</v>
      </c>
      <c r="H184" s="429" t="s">
        <v>1385</v>
      </c>
      <c r="I184" s="429" t="s">
        <v>447</v>
      </c>
      <c r="J184" s="303" t="s">
        <v>448</v>
      </c>
      <c r="K184" s="226" t="s">
        <v>449</v>
      </c>
      <c r="L184" s="300">
        <v>0.2</v>
      </c>
      <c r="M184" s="297" t="s">
        <v>1354</v>
      </c>
      <c r="N184" s="303" t="s">
        <v>345</v>
      </c>
      <c r="O184" s="100" t="s">
        <v>450</v>
      </c>
      <c r="P184" s="129">
        <v>0.1</v>
      </c>
      <c r="Q184" s="130" t="s">
        <v>360</v>
      </c>
      <c r="R184" s="129"/>
      <c r="S184" s="129"/>
      <c r="T184" s="129"/>
      <c r="U184" s="129"/>
      <c r="V184" s="49"/>
      <c r="W184" s="129"/>
      <c r="X184" s="129"/>
      <c r="Y184" s="129"/>
      <c r="Z184" s="129"/>
      <c r="AA184" s="129"/>
      <c r="AB184" s="129"/>
      <c r="AC184" s="129"/>
      <c r="AD184" s="303" t="s">
        <v>361</v>
      </c>
      <c r="AE184" s="303" t="s">
        <v>451</v>
      </c>
      <c r="AF184" s="249" t="s">
        <v>347</v>
      </c>
      <c r="AG184" s="250"/>
    </row>
    <row r="185" spans="1:33" ht="45.5" customHeight="1" x14ac:dyDescent="0.3">
      <c r="A185" s="432"/>
      <c r="B185" s="432"/>
      <c r="C185" s="432"/>
      <c r="D185" s="301"/>
      <c r="E185" s="442"/>
      <c r="F185" s="301"/>
      <c r="G185" s="435"/>
      <c r="H185" s="435"/>
      <c r="I185" s="435"/>
      <c r="J185" s="304"/>
      <c r="K185" s="226"/>
      <c r="L185" s="301"/>
      <c r="M185" s="298"/>
      <c r="N185" s="304"/>
      <c r="O185" s="100" t="s">
        <v>452</v>
      </c>
      <c r="P185" s="129">
        <v>0.7</v>
      </c>
      <c r="Q185" s="130" t="s">
        <v>453</v>
      </c>
      <c r="R185" s="129"/>
      <c r="S185" s="129"/>
      <c r="T185" s="129"/>
      <c r="U185" s="129"/>
      <c r="V185" s="49"/>
      <c r="W185" s="129"/>
      <c r="X185" s="129"/>
      <c r="Y185" s="129"/>
      <c r="Z185" s="129"/>
      <c r="AA185" s="129"/>
      <c r="AB185" s="129"/>
      <c r="AC185" s="129"/>
      <c r="AD185" s="304"/>
      <c r="AE185" s="304"/>
      <c r="AF185" s="251"/>
      <c r="AG185" s="252"/>
    </row>
    <row r="186" spans="1:33" ht="45.5" customHeight="1" x14ac:dyDescent="0.3">
      <c r="A186" s="432"/>
      <c r="B186" s="432"/>
      <c r="C186" s="432"/>
      <c r="D186" s="301"/>
      <c r="E186" s="442"/>
      <c r="F186" s="301"/>
      <c r="G186" s="435"/>
      <c r="H186" s="435"/>
      <c r="I186" s="435"/>
      <c r="J186" s="304"/>
      <c r="K186" s="226"/>
      <c r="L186" s="302"/>
      <c r="M186" s="298"/>
      <c r="N186" s="304"/>
      <c r="O186" s="100" t="s">
        <v>454</v>
      </c>
      <c r="P186" s="129">
        <v>0.2</v>
      </c>
      <c r="Q186" s="130" t="s">
        <v>453</v>
      </c>
      <c r="R186" s="129"/>
      <c r="S186" s="129"/>
      <c r="T186" s="129"/>
      <c r="U186" s="129"/>
      <c r="V186" s="49"/>
      <c r="W186" s="129"/>
      <c r="X186" s="129"/>
      <c r="Y186" s="129"/>
      <c r="Z186" s="129"/>
      <c r="AA186" s="129"/>
      <c r="AB186" s="129"/>
      <c r="AC186" s="129"/>
      <c r="AD186" s="304"/>
      <c r="AE186" s="304"/>
      <c r="AF186" s="251"/>
      <c r="AG186" s="252"/>
    </row>
    <row r="187" spans="1:33" ht="45.5" customHeight="1" x14ac:dyDescent="0.3">
      <c r="A187" s="432"/>
      <c r="B187" s="432"/>
      <c r="C187" s="432"/>
      <c r="D187" s="301"/>
      <c r="E187" s="442"/>
      <c r="F187" s="301"/>
      <c r="G187" s="435"/>
      <c r="H187" s="435"/>
      <c r="I187" s="435"/>
      <c r="J187" s="304"/>
      <c r="K187" s="226" t="s">
        <v>455</v>
      </c>
      <c r="L187" s="300">
        <v>0.5</v>
      </c>
      <c r="M187" s="298"/>
      <c r="N187" s="304"/>
      <c r="O187" s="100" t="s">
        <v>456</v>
      </c>
      <c r="P187" s="129">
        <v>0.05</v>
      </c>
      <c r="Q187" s="130" t="s">
        <v>457</v>
      </c>
      <c r="R187" s="129"/>
      <c r="S187" s="129"/>
      <c r="T187" s="129"/>
      <c r="U187" s="129"/>
      <c r="V187" s="129"/>
      <c r="W187" s="129"/>
      <c r="X187" s="129"/>
      <c r="Y187" s="129"/>
      <c r="Z187" s="129"/>
      <c r="AA187" s="129"/>
      <c r="AB187" s="49"/>
      <c r="AC187" s="129"/>
      <c r="AD187" s="304"/>
      <c r="AE187" s="304"/>
      <c r="AF187" s="251"/>
      <c r="AG187" s="252"/>
    </row>
    <row r="188" spans="1:33" ht="45.5" customHeight="1" x14ac:dyDescent="0.3">
      <c r="A188" s="432"/>
      <c r="B188" s="432"/>
      <c r="C188" s="432"/>
      <c r="D188" s="301"/>
      <c r="E188" s="442"/>
      <c r="F188" s="301"/>
      <c r="G188" s="435"/>
      <c r="H188" s="435"/>
      <c r="I188" s="435"/>
      <c r="J188" s="304"/>
      <c r="K188" s="226"/>
      <c r="L188" s="301"/>
      <c r="M188" s="298"/>
      <c r="N188" s="304"/>
      <c r="O188" s="100" t="s">
        <v>458</v>
      </c>
      <c r="P188" s="129">
        <v>0.4</v>
      </c>
      <c r="Q188" s="130" t="s">
        <v>457</v>
      </c>
      <c r="R188" s="129"/>
      <c r="S188" s="129"/>
      <c r="T188" s="129"/>
      <c r="U188" s="129"/>
      <c r="V188" s="129"/>
      <c r="W188" s="129"/>
      <c r="X188" s="129"/>
      <c r="Y188" s="129"/>
      <c r="Z188" s="129"/>
      <c r="AA188" s="129"/>
      <c r="AB188" s="49"/>
      <c r="AC188" s="129"/>
      <c r="AD188" s="304"/>
      <c r="AE188" s="304"/>
      <c r="AF188" s="251"/>
      <c r="AG188" s="252"/>
    </row>
    <row r="189" spans="1:33" ht="45.5" customHeight="1" x14ac:dyDescent="0.3">
      <c r="A189" s="432"/>
      <c r="B189" s="432"/>
      <c r="C189" s="432"/>
      <c r="D189" s="301"/>
      <c r="E189" s="442"/>
      <c r="F189" s="301"/>
      <c r="G189" s="435"/>
      <c r="H189" s="435"/>
      <c r="I189" s="435"/>
      <c r="J189" s="304"/>
      <c r="K189" s="226"/>
      <c r="L189" s="301"/>
      <c r="M189" s="298"/>
      <c r="N189" s="304"/>
      <c r="O189" s="100" t="s">
        <v>459</v>
      </c>
      <c r="P189" s="129">
        <v>0.05</v>
      </c>
      <c r="Q189" s="130" t="s">
        <v>457</v>
      </c>
      <c r="R189" s="129"/>
      <c r="S189" s="129"/>
      <c r="T189" s="129"/>
      <c r="U189" s="129"/>
      <c r="V189" s="129"/>
      <c r="W189" s="129"/>
      <c r="X189" s="129"/>
      <c r="Y189" s="129"/>
      <c r="Z189" s="129"/>
      <c r="AA189" s="129"/>
      <c r="AB189" s="49"/>
      <c r="AC189" s="129"/>
      <c r="AD189" s="304"/>
      <c r="AE189" s="304"/>
      <c r="AF189" s="251"/>
      <c r="AG189" s="252"/>
    </row>
    <row r="190" spans="1:33" ht="45.5" customHeight="1" x14ac:dyDescent="0.3">
      <c r="A190" s="432"/>
      <c r="B190" s="432"/>
      <c r="C190" s="432"/>
      <c r="D190" s="301"/>
      <c r="E190" s="442"/>
      <c r="F190" s="301"/>
      <c r="G190" s="435"/>
      <c r="H190" s="435"/>
      <c r="I190" s="435"/>
      <c r="J190" s="304"/>
      <c r="K190" s="226"/>
      <c r="L190" s="301"/>
      <c r="M190" s="298"/>
      <c r="N190" s="304"/>
      <c r="O190" s="100" t="s">
        <v>460</v>
      </c>
      <c r="P190" s="129">
        <v>0.15</v>
      </c>
      <c r="Q190" s="130" t="s">
        <v>457</v>
      </c>
      <c r="R190" s="129"/>
      <c r="S190" s="129"/>
      <c r="T190" s="129"/>
      <c r="U190" s="129"/>
      <c r="V190" s="129"/>
      <c r="W190" s="129"/>
      <c r="X190" s="129"/>
      <c r="Y190" s="129"/>
      <c r="Z190" s="129"/>
      <c r="AA190" s="129"/>
      <c r="AB190" s="49"/>
      <c r="AC190" s="129"/>
      <c r="AD190" s="304"/>
      <c r="AE190" s="304"/>
      <c r="AF190" s="251"/>
      <c r="AG190" s="252"/>
    </row>
    <row r="191" spans="1:33" ht="45.5" customHeight="1" x14ac:dyDescent="0.3">
      <c r="A191" s="432"/>
      <c r="B191" s="432"/>
      <c r="C191" s="432"/>
      <c r="D191" s="301"/>
      <c r="E191" s="442"/>
      <c r="F191" s="301"/>
      <c r="G191" s="435"/>
      <c r="H191" s="435"/>
      <c r="I191" s="435"/>
      <c r="J191" s="304"/>
      <c r="K191" s="226"/>
      <c r="L191" s="301"/>
      <c r="M191" s="298"/>
      <c r="N191" s="304"/>
      <c r="O191" s="100" t="s">
        <v>461</v>
      </c>
      <c r="P191" s="129">
        <v>0.2</v>
      </c>
      <c r="Q191" s="130" t="s">
        <v>457</v>
      </c>
      <c r="R191" s="129"/>
      <c r="S191" s="129"/>
      <c r="T191" s="129"/>
      <c r="U191" s="129"/>
      <c r="V191" s="129"/>
      <c r="W191" s="129"/>
      <c r="X191" s="129"/>
      <c r="Y191" s="129"/>
      <c r="Z191" s="129"/>
      <c r="AA191" s="129"/>
      <c r="AB191" s="49"/>
      <c r="AC191" s="129"/>
      <c r="AD191" s="304"/>
      <c r="AE191" s="304"/>
      <c r="AF191" s="251"/>
      <c r="AG191" s="252"/>
    </row>
    <row r="192" spans="1:33" ht="45.5" customHeight="1" x14ac:dyDescent="0.3">
      <c r="A192" s="432"/>
      <c r="B192" s="432"/>
      <c r="C192" s="432"/>
      <c r="D192" s="301"/>
      <c r="E192" s="442"/>
      <c r="F192" s="301"/>
      <c r="G192" s="435"/>
      <c r="H192" s="435"/>
      <c r="I192" s="435"/>
      <c r="J192" s="304"/>
      <c r="K192" s="226"/>
      <c r="L192" s="301"/>
      <c r="M192" s="298"/>
      <c r="N192" s="304"/>
      <c r="O192" s="100" t="s">
        <v>462</v>
      </c>
      <c r="P192" s="129">
        <v>0.05</v>
      </c>
      <c r="Q192" s="130" t="s">
        <v>457</v>
      </c>
      <c r="R192" s="129"/>
      <c r="S192" s="129"/>
      <c r="T192" s="129"/>
      <c r="U192" s="129"/>
      <c r="V192" s="129"/>
      <c r="W192" s="129"/>
      <c r="X192" s="129"/>
      <c r="Y192" s="129"/>
      <c r="Z192" s="129"/>
      <c r="AA192" s="129"/>
      <c r="AB192" s="49"/>
      <c r="AC192" s="129"/>
      <c r="AD192" s="304"/>
      <c r="AE192" s="304"/>
      <c r="AF192" s="251"/>
      <c r="AG192" s="252"/>
    </row>
    <row r="193" spans="1:33" ht="45.5" customHeight="1" x14ac:dyDescent="0.3">
      <c r="A193" s="432"/>
      <c r="B193" s="432"/>
      <c r="C193" s="432"/>
      <c r="D193" s="301"/>
      <c r="E193" s="442"/>
      <c r="F193" s="301"/>
      <c r="G193" s="435"/>
      <c r="H193" s="435"/>
      <c r="I193" s="435"/>
      <c r="J193" s="304"/>
      <c r="K193" s="226"/>
      <c r="L193" s="302"/>
      <c r="M193" s="298"/>
      <c r="N193" s="305"/>
      <c r="O193" s="100" t="s">
        <v>463</v>
      </c>
      <c r="P193" s="129">
        <v>0.1</v>
      </c>
      <c r="Q193" s="130" t="s">
        <v>464</v>
      </c>
      <c r="R193" s="129"/>
      <c r="S193" s="129"/>
      <c r="T193" s="129"/>
      <c r="U193" s="129"/>
      <c r="V193" s="129"/>
      <c r="W193" s="129"/>
      <c r="X193" s="129"/>
      <c r="Y193" s="129"/>
      <c r="Z193" s="129"/>
      <c r="AA193" s="129"/>
      <c r="AB193" s="129"/>
      <c r="AC193" s="49"/>
      <c r="AD193" s="304"/>
      <c r="AE193" s="304"/>
      <c r="AF193" s="251"/>
      <c r="AG193" s="252"/>
    </row>
    <row r="194" spans="1:33" ht="81.5" customHeight="1" x14ac:dyDescent="0.3">
      <c r="A194" s="432"/>
      <c r="B194" s="432"/>
      <c r="C194" s="432"/>
      <c r="D194" s="301"/>
      <c r="E194" s="443"/>
      <c r="F194" s="302"/>
      <c r="G194" s="430"/>
      <c r="H194" s="430"/>
      <c r="I194" s="430"/>
      <c r="J194" s="305"/>
      <c r="K194" s="125" t="s">
        <v>465</v>
      </c>
      <c r="L194" s="129">
        <v>0.3</v>
      </c>
      <c r="M194" s="299"/>
      <c r="N194" s="84" t="s">
        <v>1737</v>
      </c>
      <c r="O194" s="100" t="s">
        <v>466</v>
      </c>
      <c r="P194" s="129">
        <v>1</v>
      </c>
      <c r="Q194" s="130" t="s">
        <v>367</v>
      </c>
      <c r="R194" s="129"/>
      <c r="S194" s="129"/>
      <c r="T194" s="129"/>
      <c r="U194" s="129"/>
      <c r="V194" s="129"/>
      <c r="W194" s="129"/>
      <c r="X194" s="129"/>
      <c r="Y194" s="129"/>
      <c r="Z194" s="129"/>
      <c r="AA194" s="129"/>
      <c r="AB194" s="49"/>
      <c r="AC194" s="129"/>
      <c r="AD194" s="305"/>
      <c r="AE194" s="305"/>
      <c r="AF194" s="253"/>
      <c r="AG194" s="254"/>
    </row>
    <row r="195" spans="1:33" ht="65" customHeight="1" x14ac:dyDescent="0.3">
      <c r="A195" s="432"/>
      <c r="B195" s="432"/>
      <c r="C195" s="432"/>
      <c r="D195" s="301"/>
      <c r="E195" s="431" t="s">
        <v>467</v>
      </c>
      <c r="F195" s="300">
        <v>0.3</v>
      </c>
      <c r="G195" s="429" t="s">
        <v>468</v>
      </c>
      <c r="H195" s="429" t="s">
        <v>469</v>
      </c>
      <c r="I195" s="429" t="s">
        <v>470</v>
      </c>
      <c r="J195" s="303" t="s">
        <v>471</v>
      </c>
      <c r="K195" s="125" t="s">
        <v>472</v>
      </c>
      <c r="L195" s="129">
        <v>0.2</v>
      </c>
      <c r="M195" s="297" t="s">
        <v>1354</v>
      </c>
      <c r="N195" s="84" t="s">
        <v>1735</v>
      </c>
      <c r="O195" s="100" t="s">
        <v>473</v>
      </c>
      <c r="P195" s="129">
        <v>1</v>
      </c>
      <c r="Q195" s="130" t="s">
        <v>474</v>
      </c>
      <c r="R195" s="129"/>
      <c r="S195" s="129"/>
      <c r="T195" s="129"/>
      <c r="U195" s="129"/>
      <c r="V195" s="129"/>
      <c r="W195" s="129"/>
      <c r="X195" s="129"/>
      <c r="Y195" s="129"/>
      <c r="Z195" s="129"/>
      <c r="AA195" s="129"/>
      <c r="AB195" s="129"/>
      <c r="AC195" s="49"/>
      <c r="AD195" s="303" t="s">
        <v>475</v>
      </c>
      <c r="AE195" s="303" t="s">
        <v>1386</v>
      </c>
      <c r="AF195" s="249" t="s">
        <v>347</v>
      </c>
      <c r="AG195" s="250"/>
    </row>
    <row r="196" spans="1:33" ht="65" customHeight="1" x14ac:dyDescent="0.3">
      <c r="A196" s="432"/>
      <c r="B196" s="432"/>
      <c r="C196" s="432"/>
      <c r="D196" s="301"/>
      <c r="E196" s="432"/>
      <c r="F196" s="301"/>
      <c r="G196" s="435"/>
      <c r="H196" s="435"/>
      <c r="I196" s="435"/>
      <c r="J196" s="304"/>
      <c r="K196" s="125" t="s">
        <v>476</v>
      </c>
      <c r="L196" s="129">
        <v>0.2</v>
      </c>
      <c r="M196" s="298"/>
      <c r="N196" s="84" t="s">
        <v>1738</v>
      </c>
      <c r="O196" s="100" t="s">
        <v>477</v>
      </c>
      <c r="P196" s="129">
        <v>1</v>
      </c>
      <c r="Q196" s="130" t="s">
        <v>464</v>
      </c>
      <c r="R196" s="129"/>
      <c r="S196" s="129"/>
      <c r="T196" s="129"/>
      <c r="U196" s="129"/>
      <c r="V196" s="129"/>
      <c r="W196" s="129"/>
      <c r="X196" s="129"/>
      <c r="Y196" s="129"/>
      <c r="Z196" s="129"/>
      <c r="AA196" s="129"/>
      <c r="AB196" s="129"/>
      <c r="AC196" s="49"/>
      <c r="AD196" s="304"/>
      <c r="AE196" s="304"/>
      <c r="AF196" s="251"/>
      <c r="AG196" s="252"/>
    </row>
    <row r="197" spans="1:33" ht="50.5" customHeight="1" x14ac:dyDescent="0.3">
      <c r="A197" s="432"/>
      <c r="B197" s="432"/>
      <c r="C197" s="432"/>
      <c r="D197" s="301"/>
      <c r="E197" s="432"/>
      <c r="F197" s="301"/>
      <c r="G197" s="435"/>
      <c r="H197" s="435"/>
      <c r="I197" s="435"/>
      <c r="J197" s="304"/>
      <c r="K197" s="429" t="s">
        <v>1387</v>
      </c>
      <c r="L197" s="300">
        <v>0.6</v>
      </c>
      <c r="M197" s="298"/>
      <c r="N197" s="444" t="s">
        <v>1729</v>
      </c>
      <c r="O197" s="100" t="s">
        <v>1388</v>
      </c>
      <c r="P197" s="129">
        <v>0.3</v>
      </c>
      <c r="Q197" s="130" t="s">
        <v>478</v>
      </c>
      <c r="R197" s="129"/>
      <c r="S197" s="129"/>
      <c r="T197" s="129"/>
      <c r="U197" s="129"/>
      <c r="V197" s="129"/>
      <c r="W197" s="129"/>
      <c r="X197" s="129"/>
      <c r="Y197" s="129"/>
      <c r="Z197" s="129"/>
      <c r="AA197" s="129"/>
      <c r="AB197" s="129"/>
      <c r="AC197" s="49"/>
      <c r="AD197" s="304"/>
      <c r="AE197" s="304"/>
      <c r="AF197" s="251"/>
      <c r="AG197" s="252"/>
    </row>
    <row r="198" spans="1:33" ht="50.5" customHeight="1" x14ac:dyDescent="0.3">
      <c r="A198" s="432"/>
      <c r="B198" s="432"/>
      <c r="C198" s="432"/>
      <c r="D198" s="301"/>
      <c r="E198" s="432"/>
      <c r="F198" s="301"/>
      <c r="G198" s="435"/>
      <c r="H198" s="435"/>
      <c r="I198" s="435"/>
      <c r="J198" s="304"/>
      <c r="K198" s="435"/>
      <c r="L198" s="301"/>
      <c r="M198" s="298"/>
      <c r="N198" s="445"/>
      <c r="O198" s="100" t="s">
        <v>1389</v>
      </c>
      <c r="P198" s="129">
        <v>0.3</v>
      </c>
      <c r="Q198" s="130" t="s">
        <v>478</v>
      </c>
      <c r="R198" s="129"/>
      <c r="S198" s="129"/>
      <c r="T198" s="129"/>
      <c r="U198" s="129"/>
      <c r="V198" s="129"/>
      <c r="W198" s="129"/>
      <c r="X198" s="129"/>
      <c r="Y198" s="129"/>
      <c r="Z198" s="129"/>
      <c r="AA198" s="129"/>
      <c r="AB198" s="129"/>
      <c r="AC198" s="49"/>
      <c r="AD198" s="304"/>
      <c r="AE198" s="304"/>
      <c r="AF198" s="251"/>
      <c r="AG198" s="252"/>
    </row>
    <row r="199" spans="1:33" ht="50.5" customHeight="1" x14ac:dyDescent="0.3">
      <c r="A199" s="432"/>
      <c r="B199" s="432"/>
      <c r="C199" s="432"/>
      <c r="D199" s="301"/>
      <c r="E199" s="433"/>
      <c r="F199" s="302"/>
      <c r="G199" s="430"/>
      <c r="H199" s="430"/>
      <c r="I199" s="430"/>
      <c r="J199" s="305"/>
      <c r="K199" s="430"/>
      <c r="L199" s="302"/>
      <c r="M199" s="299"/>
      <c r="N199" s="446"/>
      <c r="O199" s="100" t="s">
        <v>1390</v>
      </c>
      <c r="P199" s="129">
        <v>0.4</v>
      </c>
      <c r="Q199" s="130" t="s">
        <v>479</v>
      </c>
      <c r="R199" s="129"/>
      <c r="S199" s="129"/>
      <c r="T199" s="129"/>
      <c r="U199" s="129"/>
      <c r="V199" s="129"/>
      <c r="W199" s="129"/>
      <c r="X199" s="129"/>
      <c r="Y199" s="129"/>
      <c r="Z199" s="129"/>
      <c r="AA199" s="129"/>
      <c r="AB199" s="129"/>
      <c r="AC199" s="49"/>
      <c r="AD199" s="305"/>
      <c r="AE199" s="305"/>
      <c r="AF199" s="253"/>
      <c r="AG199" s="254"/>
    </row>
    <row r="200" spans="1:33" ht="60.5" customHeight="1" x14ac:dyDescent="0.3">
      <c r="A200" s="432"/>
      <c r="B200" s="432"/>
      <c r="C200" s="432"/>
      <c r="D200" s="301"/>
      <c r="E200" s="431" t="s">
        <v>1391</v>
      </c>
      <c r="F200" s="300">
        <v>0.2</v>
      </c>
      <c r="G200" s="429" t="s">
        <v>480</v>
      </c>
      <c r="H200" s="429" t="s">
        <v>481</v>
      </c>
      <c r="I200" s="429" t="s">
        <v>482</v>
      </c>
      <c r="J200" s="226" t="s">
        <v>483</v>
      </c>
      <c r="K200" s="227" t="s">
        <v>484</v>
      </c>
      <c r="L200" s="403">
        <v>0.5</v>
      </c>
      <c r="M200" s="297" t="s">
        <v>1354</v>
      </c>
      <c r="N200" s="84" t="s">
        <v>1735</v>
      </c>
      <c r="O200" s="100" t="s">
        <v>485</v>
      </c>
      <c r="P200" s="129">
        <v>0.45</v>
      </c>
      <c r="Q200" s="130" t="s">
        <v>430</v>
      </c>
      <c r="R200" s="129"/>
      <c r="S200" s="129"/>
      <c r="T200" s="129"/>
      <c r="U200" s="129"/>
      <c r="V200" s="129"/>
      <c r="W200" s="129"/>
      <c r="X200" s="129"/>
      <c r="Y200" s="49"/>
      <c r="Z200" s="129"/>
      <c r="AA200" s="129"/>
      <c r="AB200" s="129"/>
      <c r="AC200" s="129"/>
      <c r="AD200" s="303" t="s">
        <v>332</v>
      </c>
      <c r="AE200" s="303" t="s">
        <v>1392</v>
      </c>
      <c r="AF200" s="249" t="s">
        <v>347</v>
      </c>
      <c r="AG200" s="250"/>
    </row>
    <row r="201" spans="1:33" ht="60.5" customHeight="1" x14ac:dyDescent="0.3">
      <c r="A201" s="432"/>
      <c r="B201" s="432"/>
      <c r="C201" s="432"/>
      <c r="D201" s="301"/>
      <c r="E201" s="432"/>
      <c r="F201" s="301"/>
      <c r="G201" s="435"/>
      <c r="H201" s="435"/>
      <c r="I201" s="435"/>
      <c r="J201" s="226"/>
      <c r="K201" s="227"/>
      <c r="L201" s="440"/>
      <c r="M201" s="298"/>
      <c r="N201" s="84" t="s">
        <v>623</v>
      </c>
      <c r="O201" s="100" t="s">
        <v>1393</v>
      </c>
      <c r="P201" s="129">
        <v>0.55000000000000004</v>
      </c>
      <c r="Q201" s="130" t="s">
        <v>243</v>
      </c>
      <c r="R201" s="129"/>
      <c r="S201" s="129"/>
      <c r="T201" s="129"/>
      <c r="U201" s="129"/>
      <c r="V201" s="129"/>
      <c r="W201" s="129"/>
      <c r="X201" s="129"/>
      <c r="Y201" s="129"/>
      <c r="Z201" s="49"/>
      <c r="AA201" s="129"/>
      <c r="AB201" s="129"/>
      <c r="AC201" s="129"/>
      <c r="AD201" s="304"/>
      <c r="AE201" s="304"/>
      <c r="AF201" s="251"/>
      <c r="AG201" s="252"/>
    </row>
    <row r="202" spans="1:33" ht="60.5" customHeight="1" x14ac:dyDescent="0.3">
      <c r="A202" s="433"/>
      <c r="B202" s="433"/>
      <c r="C202" s="433"/>
      <c r="D202" s="302"/>
      <c r="E202" s="433"/>
      <c r="F202" s="302"/>
      <c r="G202" s="430"/>
      <c r="H202" s="430"/>
      <c r="I202" s="430"/>
      <c r="J202" s="125" t="s">
        <v>1394</v>
      </c>
      <c r="K202" s="127" t="s">
        <v>486</v>
      </c>
      <c r="L202" s="126">
        <v>0.5</v>
      </c>
      <c r="M202" s="299"/>
      <c r="N202" s="84" t="s">
        <v>1735</v>
      </c>
      <c r="O202" s="100" t="s">
        <v>487</v>
      </c>
      <c r="P202" s="129">
        <v>1</v>
      </c>
      <c r="Q202" s="130" t="s">
        <v>488</v>
      </c>
      <c r="R202" s="129"/>
      <c r="S202" s="129"/>
      <c r="T202" s="129"/>
      <c r="U202" s="129"/>
      <c r="V202" s="129"/>
      <c r="W202" s="129"/>
      <c r="X202" s="129"/>
      <c r="Y202" s="129"/>
      <c r="Z202" s="129"/>
      <c r="AA202" s="129"/>
      <c r="AB202" s="49"/>
      <c r="AC202" s="129"/>
      <c r="AD202" s="305"/>
      <c r="AE202" s="305"/>
      <c r="AF202" s="253"/>
      <c r="AG202" s="254"/>
    </row>
    <row r="203" spans="1:33" ht="56.15" customHeight="1" x14ac:dyDescent="0.3">
      <c r="A203" s="431" t="s">
        <v>107</v>
      </c>
      <c r="B203" s="431" t="s">
        <v>102</v>
      </c>
      <c r="C203" s="431" t="s">
        <v>33</v>
      </c>
      <c r="D203" s="300"/>
      <c r="E203" s="428" t="s">
        <v>489</v>
      </c>
      <c r="F203" s="240">
        <v>0.5</v>
      </c>
      <c r="G203" s="429" t="s">
        <v>1395</v>
      </c>
      <c r="H203" s="429" t="s">
        <v>490</v>
      </c>
      <c r="I203" s="429" t="s">
        <v>491</v>
      </c>
      <c r="J203" s="226" t="s">
        <v>492</v>
      </c>
      <c r="K203" s="439" t="s">
        <v>493</v>
      </c>
      <c r="L203" s="240">
        <v>0.3</v>
      </c>
      <c r="M203" s="127" t="s">
        <v>1354</v>
      </c>
      <c r="N203" s="436" t="s">
        <v>345</v>
      </c>
      <c r="O203" s="127" t="s">
        <v>494</v>
      </c>
      <c r="P203" s="126">
        <v>0.2</v>
      </c>
      <c r="Q203" s="125" t="s">
        <v>437</v>
      </c>
      <c r="R203" s="129"/>
      <c r="S203" s="129"/>
      <c r="T203" s="49"/>
      <c r="U203" s="129"/>
      <c r="V203" s="129"/>
      <c r="W203" s="129"/>
      <c r="X203" s="129"/>
      <c r="Y203" s="129"/>
      <c r="Z203" s="129"/>
      <c r="AA203" s="129"/>
      <c r="AB203" s="129"/>
      <c r="AC203" s="129"/>
      <c r="AD203" s="303" t="s">
        <v>361</v>
      </c>
      <c r="AE203" s="303" t="s">
        <v>1384</v>
      </c>
      <c r="AF203" s="249" t="s">
        <v>347</v>
      </c>
      <c r="AG203" s="250"/>
    </row>
    <row r="204" spans="1:33" ht="56.15" customHeight="1" x14ac:dyDescent="0.3">
      <c r="A204" s="432"/>
      <c r="B204" s="432"/>
      <c r="C204" s="432"/>
      <c r="D204" s="301"/>
      <c r="E204" s="428"/>
      <c r="F204" s="240"/>
      <c r="G204" s="435"/>
      <c r="H204" s="435"/>
      <c r="I204" s="435"/>
      <c r="J204" s="226"/>
      <c r="K204" s="439"/>
      <c r="L204" s="240"/>
      <c r="M204" s="127" t="s">
        <v>1354</v>
      </c>
      <c r="N204" s="437"/>
      <c r="O204" s="127" t="s">
        <v>495</v>
      </c>
      <c r="P204" s="126">
        <v>0.4</v>
      </c>
      <c r="Q204" s="125" t="s">
        <v>496</v>
      </c>
      <c r="R204" s="129"/>
      <c r="S204" s="129"/>
      <c r="T204" s="129"/>
      <c r="U204" s="49"/>
      <c r="V204" s="129"/>
      <c r="W204" s="129"/>
      <c r="X204" s="129"/>
      <c r="Y204" s="129"/>
      <c r="Z204" s="129"/>
      <c r="AA204" s="129"/>
      <c r="AB204" s="129"/>
      <c r="AC204" s="129"/>
      <c r="AD204" s="304"/>
      <c r="AE204" s="304"/>
      <c r="AF204" s="251"/>
      <c r="AG204" s="252"/>
    </row>
    <row r="205" spans="1:33" ht="56.15" customHeight="1" x14ac:dyDescent="0.3">
      <c r="A205" s="432"/>
      <c r="B205" s="432"/>
      <c r="C205" s="432"/>
      <c r="D205" s="301"/>
      <c r="E205" s="428"/>
      <c r="F205" s="240"/>
      <c r="G205" s="435"/>
      <c r="H205" s="435"/>
      <c r="I205" s="435"/>
      <c r="J205" s="226"/>
      <c r="K205" s="439"/>
      <c r="L205" s="240"/>
      <c r="M205" s="127" t="s">
        <v>1354</v>
      </c>
      <c r="N205" s="437"/>
      <c r="O205" s="127" t="s">
        <v>497</v>
      </c>
      <c r="P205" s="126">
        <v>0.4</v>
      </c>
      <c r="Q205" s="125" t="s">
        <v>169</v>
      </c>
      <c r="R205" s="129"/>
      <c r="S205" s="129"/>
      <c r="T205" s="129"/>
      <c r="U205" s="129"/>
      <c r="V205" s="129"/>
      <c r="W205" s="49"/>
      <c r="X205" s="129"/>
      <c r="Y205" s="129"/>
      <c r="Z205" s="129"/>
      <c r="AA205" s="129"/>
      <c r="AB205" s="129"/>
      <c r="AC205" s="129"/>
      <c r="AD205" s="304"/>
      <c r="AE205" s="304"/>
      <c r="AF205" s="251"/>
      <c r="AG205" s="252"/>
    </row>
    <row r="206" spans="1:33" ht="56.15" customHeight="1" x14ac:dyDescent="0.3">
      <c r="A206" s="432"/>
      <c r="B206" s="432"/>
      <c r="C206" s="432"/>
      <c r="D206" s="301"/>
      <c r="E206" s="428"/>
      <c r="F206" s="240"/>
      <c r="G206" s="435"/>
      <c r="H206" s="435"/>
      <c r="I206" s="435"/>
      <c r="J206" s="226"/>
      <c r="K206" s="227" t="s">
        <v>498</v>
      </c>
      <c r="L206" s="240">
        <v>0.4</v>
      </c>
      <c r="M206" s="127" t="s">
        <v>1354</v>
      </c>
      <c r="N206" s="437"/>
      <c r="O206" s="127" t="s">
        <v>499</v>
      </c>
      <c r="P206" s="126">
        <v>0.3</v>
      </c>
      <c r="Q206" s="125" t="s">
        <v>380</v>
      </c>
      <c r="R206" s="129"/>
      <c r="S206" s="129"/>
      <c r="T206" s="129"/>
      <c r="U206" s="129"/>
      <c r="V206" s="129"/>
      <c r="W206" s="129"/>
      <c r="X206" s="49"/>
      <c r="Y206" s="129"/>
      <c r="Z206" s="129"/>
      <c r="AA206" s="129"/>
      <c r="AB206" s="129"/>
      <c r="AC206" s="129"/>
      <c r="AD206" s="304"/>
      <c r="AE206" s="304"/>
      <c r="AF206" s="251"/>
      <c r="AG206" s="252"/>
    </row>
    <row r="207" spans="1:33" ht="56.15" customHeight="1" x14ac:dyDescent="0.3">
      <c r="A207" s="432"/>
      <c r="B207" s="432"/>
      <c r="C207" s="432"/>
      <c r="D207" s="301"/>
      <c r="E207" s="428"/>
      <c r="F207" s="240"/>
      <c r="G207" s="435"/>
      <c r="H207" s="435"/>
      <c r="I207" s="435"/>
      <c r="J207" s="226"/>
      <c r="K207" s="227"/>
      <c r="L207" s="240"/>
      <c r="M207" s="127" t="s">
        <v>1354</v>
      </c>
      <c r="N207" s="437"/>
      <c r="O207" s="127" t="s">
        <v>1396</v>
      </c>
      <c r="P207" s="126">
        <v>0.7</v>
      </c>
      <c r="Q207" s="125" t="s">
        <v>430</v>
      </c>
      <c r="R207" s="129"/>
      <c r="S207" s="129"/>
      <c r="T207" s="129"/>
      <c r="U207" s="129"/>
      <c r="V207" s="129"/>
      <c r="W207" s="129"/>
      <c r="X207" s="129"/>
      <c r="Y207" s="49"/>
      <c r="Z207" s="129"/>
      <c r="AA207" s="129"/>
      <c r="AB207" s="129"/>
      <c r="AC207" s="129"/>
      <c r="AD207" s="304"/>
      <c r="AE207" s="304"/>
      <c r="AF207" s="251"/>
      <c r="AG207" s="252"/>
    </row>
    <row r="208" spans="1:33" ht="74.5" customHeight="1" x14ac:dyDescent="0.3">
      <c r="A208" s="432"/>
      <c r="B208" s="432"/>
      <c r="C208" s="432"/>
      <c r="D208" s="301"/>
      <c r="E208" s="428"/>
      <c r="F208" s="240"/>
      <c r="G208" s="430"/>
      <c r="H208" s="430"/>
      <c r="I208" s="430"/>
      <c r="J208" s="226"/>
      <c r="K208" s="127" t="s">
        <v>500</v>
      </c>
      <c r="L208" s="126">
        <v>0.3</v>
      </c>
      <c r="M208" s="127" t="s">
        <v>1354</v>
      </c>
      <c r="N208" s="438"/>
      <c r="O208" s="127" t="s">
        <v>501</v>
      </c>
      <c r="P208" s="126">
        <v>1</v>
      </c>
      <c r="Q208" s="125" t="s">
        <v>243</v>
      </c>
      <c r="R208" s="129"/>
      <c r="S208" s="129"/>
      <c r="T208" s="129"/>
      <c r="U208" s="129"/>
      <c r="V208" s="129"/>
      <c r="W208" s="129"/>
      <c r="X208" s="129"/>
      <c r="Y208" s="129"/>
      <c r="Z208" s="49"/>
      <c r="AA208" s="129"/>
      <c r="AB208" s="129"/>
      <c r="AC208" s="129"/>
      <c r="AD208" s="304"/>
      <c r="AE208" s="304"/>
      <c r="AF208" s="251"/>
      <c r="AG208" s="252"/>
    </row>
    <row r="209" spans="1:33" ht="56.15" customHeight="1" x14ac:dyDescent="0.3">
      <c r="A209" s="432"/>
      <c r="B209" s="432"/>
      <c r="C209" s="432"/>
      <c r="D209" s="301"/>
      <c r="E209" s="428" t="s">
        <v>502</v>
      </c>
      <c r="F209" s="240">
        <v>0.5</v>
      </c>
      <c r="G209" s="435" t="s">
        <v>503</v>
      </c>
      <c r="H209" s="435" t="s">
        <v>1397</v>
      </c>
      <c r="I209" s="435" t="s">
        <v>504</v>
      </c>
      <c r="J209" s="226" t="s">
        <v>1398</v>
      </c>
      <c r="K209" s="227" t="s">
        <v>1399</v>
      </c>
      <c r="L209" s="240">
        <v>1</v>
      </c>
      <c r="M209" s="127" t="s">
        <v>1354</v>
      </c>
      <c r="N209" s="436" t="s">
        <v>1735</v>
      </c>
      <c r="O209" s="127" t="s">
        <v>505</v>
      </c>
      <c r="P209" s="126">
        <v>0.3</v>
      </c>
      <c r="Q209" s="125" t="s">
        <v>506</v>
      </c>
      <c r="R209" s="129"/>
      <c r="S209" s="129"/>
      <c r="T209" s="129"/>
      <c r="U209" s="129"/>
      <c r="V209" s="129"/>
      <c r="W209" s="49"/>
      <c r="X209" s="129"/>
      <c r="Y209" s="129"/>
      <c r="Z209" s="129"/>
      <c r="AA209" s="129"/>
      <c r="AB209" s="129"/>
      <c r="AC209" s="129"/>
      <c r="AD209" s="304"/>
      <c r="AE209" s="304"/>
      <c r="AF209" s="251"/>
      <c r="AG209" s="252"/>
    </row>
    <row r="210" spans="1:33" ht="56.15" customHeight="1" x14ac:dyDescent="0.3">
      <c r="A210" s="432"/>
      <c r="B210" s="432"/>
      <c r="C210" s="432"/>
      <c r="D210" s="301"/>
      <c r="E210" s="428"/>
      <c r="F210" s="240"/>
      <c r="G210" s="435"/>
      <c r="H210" s="435"/>
      <c r="I210" s="435"/>
      <c r="J210" s="226"/>
      <c r="K210" s="227"/>
      <c r="L210" s="240"/>
      <c r="M210" s="127" t="s">
        <v>1354</v>
      </c>
      <c r="N210" s="437"/>
      <c r="O210" s="127" t="s">
        <v>507</v>
      </c>
      <c r="P210" s="126">
        <v>0.3</v>
      </c>
      <c r="Q210" s="125" t="s">
        <v>380</v>
      </c>
      <c r="R210" s="129"/>
      <c r="S210" s="129"/>
      <c r="T210" s="129"/>
      <c r="U210" s="129"/>
      <c r="V210" s="129"/>
      <c r="W210" s="129"/>
      <c r="X210" s="49"/>
      <c r="Y210" s="129"/>
      <c r="Z210" s="129"/>
      <c r="AA210" s="129"/>
      <c r="AB210" s="129"/>
      <c r="AC210" s="129"/>
      <c r="AD210" s="304"/>
      <c r="AE210" s="304"/>
      <c r="AF210" s="251"/>
      <c r="AG210" s="252"/>
    </row>
    <row r="211" spans="1:33" ht="66" customHeight="1" x14ac:dyDescent="0.3">
      <c r="A211" s="433"/>
      <c r="B211" s="433"/>
      <c r="C211" s="433"/>
      <c r="D211" s="302"/>
      <c r="E211" s="428"/>
      <c r="F211" s="240"/>
      <c r="G211" s="430"/>
      <c r="H211" s="430"/>
      <c r="I211" s="430"/>
      <c r="J211" s="226"/>
      <c r="K211" s="227"/>
      <c r="L211" s="240"/>
      <c r="M211" s="127" t="s">
        <v>1354</v>
      </c>
      <c r="N211" s="438"/>
      <c r="O211" s="127" t="s">
        <v>508</v>
      </c>
      <c r="P211" s="126">
        <v>0.4</v>
      </c>
      <c r="Q211" s="125" t="s">
        <v>380</v>
      </c>
      <c r="R211" s="129"/>
      <c r="S211" s="129"/>
      <c r="T211" s="129"/>
      <c r="U211" s="129"/>
      <c r="V211" s="129"/>
      <c r="W211" s="129"/>
      <c r="X211" s="49"/>
      <c r="Y211" s="129"/>
      <c r="Z211" s="129"/>
      <c r="AA211" s="129"/>
      <c r="AB211" s="129"/>
      <c r="AC211" s="129"/>
      <c r="AD211" s="305"/>
      <c r="AE211" s="305"/>
      <c r="AF211" s="253"/>
      <c r="AG211" s="254"/>
    </row>
    <row r="212" spans="1:33" ht="105" customHeight="1" x14ac:dyDescent="0.3">
      <c r="A212" s="431" t="s">
        <v>108</v>
      </c>
      <c r="B212" s="431" t="s">
        <v>103</v>
      </c>
      <c r="C212" s="431" t="s">
        <v>36</v>
      </c>
      <c r="D212" s="300"/>
      <c r="E212" s="434" t="s">
        <v>509</v>
      </c>
      <c r="F212" s="240">
        <v>0.5</v>
      </c>
      <c r="G212" s="429" t="s">
        <v>510</v>
      </c>
      <c r="H212" s="429" t="s">
        <v>1400</v>
      </c>
      <c r="I212" s="429" t="s">
        <v>511</v>
      </c>
      <c r="J212" s="226" t="s">
        <v>1401</v>
      </c>
      <c r="K212" s="125" t="s">
        <v>512</v>
      </c>
      <c r="L212" s="126">
        <v>0.2</v>
      </c>
      <c r="M212" s="297" t="s">
        <v>1354</v>
      </c>
      <c r="N212" s="436" t="s">
        <v>345</v>
      </c>
      <c r="O212" s="127" t="s">
        <v>513</v>
      </c>
      <c r="P212" s="126">
        <v>0.1</v>
      </c>
      <c r="Q212" s="125" t="s">
        <v>360</v>
      </c>
      <c r="R212" s="129"/>
      <c r="S212" s="129"/>
      <c r="T212" s="129"/>
      <c r="U212" s="129"/>
      <c r="V212" s="49"/>
      <c r="W212" s="129"/>
      <c r="X212" s="129"/>
      <c r="Y212" s="129"/>
      <c r="Z212" s="129"/>
      <c r="AA212" s="129"/>
      <c r="AB212" s="129"/>
      <c r="AC212" s="129"/>
      <c r="AD212" s="303" t="s">
        <v>361</v>
      </c>
      <c r="AE212" s="303" t="s">
        <v>514</v>
      </c>
      <c r="AF212" s="249" t="s">
        <v>347</v>
      </c>
      <c r="AG212" s="250"/>
    </row>
    <row r="213" spans="1:33" ht="36.5" customHeight="1" x14ac:dyDescent="0.3">
      <c r="A213" s="432"/>
      <c r="B213" s="432"/>
      <c r="C213" s="432"/>
      <c r="D213" s="301"/>
      <c r="E213" s="434"/>
      <c r="F213" s="240"/>
      <c r="G213" s="435"/>
      <c r="H213" s="435"/>
      <c r="I213" s="435"/>
      <c r="J213" s="226"/>
      <c r="K213" s="226" t="s">
        <v>515</v>
      </c>
      <c r="L213" s="240">
        <v>0.5</v>
      </c>
      <c r="M213" s="298"/>
      <c r="N213" s="437"/>
      <c r="O213" s="127" t="s">
        <v>516</v>
      </c>
      <c r="P213" s="126">
        <v>0.1</v>
      </c>
      <c r="Q213" s="125" t="s">
        <v>360</v>
      </c>
      <c r="R213" s="129"/>
      <c r="S213" s="129"/>
      <c r="T213" s="129"/>
      <c r="U213" s="129"/>
      <c r="V213" s="49"/>
      <c r="W213" s="129"/>
      <c r="X213" s="129"/>
      <c r="Y213" s="129"/>
      <c r="Z213" s="129"/>
      <c r="AA213" s="129"/>
      <c r="AB213" s="129"/>
      <c r="AC213" s="129"/>
      <c r="AD213" s="304"/>
      <c r="AE213" s="304"/>
      <c r="AF213" s="251"/>
      <c r="AG213" s="252"/>
    </row>
    <row r="214" spans="1:33" ht="36.5" customHeight="1" x14ac:dyDescent="0.3">
      <c r="A214" s="432"/>
      <c r="B214" s="432"/>
      <c r="C214" s="432"/>
      <c r="D214" s="301"/>
      <c r="E214" s="434"/>
      <c r="F214" s="240"/>
      <c r="G214" s="435"/>
      <c r="H214" s="435"/>
      <c r="I214" s="435"/>
      <c r="J214" s="226"/>
      <c r="K214" s="226"/>
      <c r="L214" s="240"/>
      <c r="M214" s="298"/>
      <c r="N214" s="437"/>
      <c r="O214" s="127" t="s">
        <v>517</v>
      </c>
      <c r="P214" s="51">
        <v>0.25</v>
      </c>
      <c r="Q214" s="125" t="s">
        <v>367</v>
      </c>
      <c r="R214" s="129"/>
      <c r="S214" s="129"/>
      <c r="T214" s="129"/>
      <c r="U214" s="129"/>
      <c r="V214" s="129"/>
      <c r="W214" s="129"/>
      <c r="X214" s="129"/>
      <c r="Y214" s="129"/>
      <c r="Z214" s="129"/>
      <c r="AA214" s="129"/>
      <c r="AB214" s="49"/>
      <c r="AC214" s="129"/>
      <c r="AD214" s="304"/>
      <c r="AE214" s="304"/>
      <c r="AF214" s="251"/>
      <c r="AG214" s="252"/>
    </row>
    <row r="215" spans="1:33" ht="36.5" customHeight="1" x14ac:dyDescent="0.3">
      <c r="A215" s="432"/>
      <c r="B215" s="432"/>
      <c r="C215" s="432"/>
      <c r="D215" s="301"/>
      <c r="E215" s="434"/>
      <c r="F215" s="240"/>
      <c r="G215" s="435"/>
      <c r="H215" s="435"/>
      <c r="I215" s="435"/>
      <c r="J215" s="226"/>
      <c r="K215" s="226"/>
      <c r="L215" s="240"/>
      <c r="M215" s="298"/>
      <c r="N215" s="437"/>
      <c r="O215" s="127" t="s">
        <v>518</v>
      </c>
      <c r="P215" s="51">
        <v>0.1</v>
      </c>
      <c r="Q215" s="125" t="s">
        <v>367</v>
      </c>
      <c r="R215" s="129"/>
      <c r="S215" s="129"/>
      <c r="T215" s="129"/>
      <c r="U215" s="129"/>
      <c r="V215" s="129"/>
      <c r="W215" s="129"/>
      <c r="X215" s="129"/>
      <c r="Y215" s="129"/>
      <c r="Z215" s="129"/>
      <c r="AA215" s="129"/>
      <c r="AB215" s="49"/>
      <c r="AC215" s="129"/>
      <c r="AD215" s="304"/>
      <c r="AE215" s="304"/>
      <c r="AF215" s="251"/>
      <c r="AG215" s="252"/>
    </row>
    <row r="216" spans="1:33" ht="36.5" customHeight="1" x14ac:dyDescent="0.3">
      <c r="A216" s="432"/>
      <c r="B216" s="432"/>
      <c r="C216" s="432"/>
      <c r="D216" s="301"/>
      <c r="E216" s="434"/>
      <c r="F216" s="240"/>
      <c r="G216" s="435"/>
      <c r="H216" s="435"/>
      <c r="I216" s="435"/>
      <c r="J216" s="226"/>
      <c r="K216" s="226"/>
      <c r="L216" s="240"/>
      <c r="M216" s="298"/>
      <c r="N216" s="437"/>
      <c r="O216" s="127" t="s">
        <v>519</v>
      </c>
      <c r="P216" s="51">
        <v>0.15</v>
      </c>
      <c r="Q216" s="125" t="s">
        <v>367</v>
      </c>
      <c r="R216" s="129"/>
      <c r="S216" s="129"/>
      <c r="T216" s="129"/>
      <c r="U216" s="129"/>
      <c r="V216" s="129"/>
      <c r="W216" s="129"/>
      <c r="X216" s="129"/>
      <c r="Y216" s="129"/>
      <c r="Z216" s="129"/>
      <c r="AA216" s="129"/>
      <c r="AB216" s="49"/>
      <c r="AC216" s="129"/>
      <c r="AD216" s="304"/>
      <c r="AE216" s="304"/>
      <c r="AF216" s="251"/>
      <c r="AG216" s="252"/>
    </row>
    <row r="217" spans="1:33" ht="54" customHeight="1" x14ac:dyDescent="0.3">
      <c r="A217" s="432"/>
      <c r="B217" s="432"/>
      <c r="C217" s="432"/>
      <c r="D217" s="301"/>
      <c r="E217" s="434"/>
      <c r="F217" s="240"/>
      <c r="G217" s="435"/>
      <c r="H217" s="435"/>
      <c r="I217" s="435"/>
      <c r="J217" s="226"/>
      <c r="K217" s="226"/>
      <c r="L217" s="240"/>
      <c r="M217" s="298"/>
      <c r="N217" s="437"/>
      <c r="O217" s="127" t="s">
        <v>520</v>
      </c>
      <c r="P217" s="51">
        <v>0.2</v>
      </c>
      <c r="Q217" s="125" t="s">
        <v>367</v>
      </c>
      <c r="R217" s="129"/>
      <c r="S217" s="129"/>
      <c r="T217" s="129"/>
      <c r="U217" s="129"/>
      <c r="V217" s="129"/>
      <c r="W217" s="129"/>
      <c r="X217" s="129"/>
      <c r="Y217" s="129"/>
      <c r="Z217" s="129"/>
      <c r="AA217" s="129"/>
      <c r="AB217" s="49"/>
      <c r="AC217" s="129"/>
      <c r="AD217" s="304"/>
      <c r="AE217" s="304"/>
      <c r="AF217" s="251"/>
      <c r="AG217" s="252"/>
    </row>
    <row r="218" spans="1:33" ht="36.5" customHeight="1" x14ac:dyDescent="0.3">
      <c r="A218" s="432"/>
      <c r="B218" s="432"/>
      <c r="C218" s="432"/>
      <c r="D218" s="301"/>
      <c r="E218" s="434"/>
      <c r="F218" s="240"/>
      <c r="G218" s="435"/>
      <c r="H218" s="435"/>
      <c r="I218" s="435"/>
      <c r="J218" s="226"/>
      <c r="K218" s="226"/>
      <c r="L218" s="240"/>
      <c r="M218" s="298"/>
      <c r="N218" s="437"/>
      <c r="O218" s="127" t="s">
        <v>521</v>
      </c>
      <c r="P218" s="51">
        <v>0.1</v>
      </c>
      <c r="Q218" s="125" t="s">
        <v>367</v>
      </c>
      <c r="R218" s="129"/>
      <c r="S218" s="129"/>
      <c r="T218" s="129"/>
      <c r="U218" s="129"/>
      <c r="V218" s="129"/>
      <c r="W218" s="129"/>
      <c r="X218" s="129"/>
      <c r="Y218" s="129"/>
      <c r="Z218" s="129"/>
      <c r="AA218" s="129"/>
      <c r="AB218" s="49"/>
      <c r="AC218" s="129"/>
      <c r="AD218" s="304"/>
      <c r="AE218" s="304"/>
      <c r="AF218" s="251"/>
      <c r="AG218" s="252"/>
    </row>
    <row r="219" spans="1:33" ht="36.5" customHeight="1" x14ac:dyDescent="0.3">
      <c r="A219" s="432"/>
      <c r="B219" s="432"/>
      <c r="C219" s="432"/>
      <c r="D219" s="301"/>
      <c r="E219" s="434"/>
      <c r="F219" s="240"/>
      <c r="G219" s="435"/>
      <c r="H219" s="435"/>
      <c r="I219" s="435"/>
      <c r="J219" s="226"/>
      <c r="K219" s="226"/>
      <c r="L219" s="240"/>
      <c r="M219" s="298"/>
      <c r="N219" s="438"/>
      <c r="O219" s="127" t="s">
        <v>522</v>
      </c>
      <c r="P219" s="51">
        <v>0.1</v>
      </c>
      <c r="Q219" s="125" t="s">
        <v>367</v>
      </c>
      <c r="R219" s="129"/>
      <c r="S219" s="129"/>
      <c r="T219" s="129"/>
      <c r="U219" s="129"/>
      <c r="V219" s="129"/>
      <c r="W219" s="129"/>
      <c r="X219" s="129"/>
      <c r="Y219" s="129"/>
      <c r="Z219" s="129"/>
      <c r="AA219" s="129"/>
      <c r="AB219" s="49"/>
      <c r="AC219" s="129"/>
      <c r="AD219" s="304"/>
      <c r="AE219" s="304"/>
      <c r="AF219" s="251"/>
      <c r="AG219" s="252"/>
    </row>
    <row r="220" spans="1:33" ht="60" customHeight="1" x14ac:dyDescent="0.3">
      <c r="A220" s="432"/>
      <c r="B220" s="432"/>
      <c r="C220" s="432"/>
      <c r="D220" s="301"/>
      <c r="E220" s="434"/>
      <c r="F220" s="240"/>
      <c r="G220" s="430"/>
      <c r="H220" s="430"/>
      <c r="I220" s="430"/>
      <c r="J220" s="226"/>
      <c r="K220" s="125" t="s">
        <v>523</v>
      </c>
      <c r="L220" s="126">
        <v>0.3</v>
      </c>
      <c r="M220" s="299"/>
      <c r="N220" s="85" t="s">
        <v>1739</v>
      </c>
      <c r="O220" s="127" t="s">
        <v>524</v>
      </c>
      <c r="P220" s="126">
        <v>1</v>
      </c>
      <c r="Q220" s="125" t="s">
        <v>367</v>
      </c>
      <c r="R220" s="129"/>
      <c r="S220" s="129"/>
      <c r="T220" s="129"/>
      <c r="U220" s="129"/>
      <c r="V220" s="129"/>
      <c r="W220" s="129"/>
      <c r="X220" s="129"/>
      <c r="Y220" s="129"/>
      <c r="Z220" s="129"/>
      <c r="AA220" s="129"/>
      <c r="AB220" s="49"/>
      <c r="AC220" s="129"/>
      <c r="AD220" s="305"/>
      <c r="AE220" s="305"/>
      <c r="AF220" s="253"/>
      <c r="AG220" s="254"/>
    </row>
    <row r="221" spans="1:33" ht="71.5" customHeight="1" x14ac:dyDescent="0.3">
      <c r="A221" s="432"/>
      <c r="B221" s="432"/>
      <c r="C221" s="432"/>
      <c r="D221" s="301"/>
      <c r="E221" s="428" t="s">
        <v>525</v>
      </c>
      <c r="F221" s="240">
        <v>0.5</v>
      </c>
      <c r="G221" s="429" t="s">
        <v>526</v>
      </c>
      <c r="H221" s="429" t="s">
        <v>527</v>
      </c>
      <c r="I221" s="429" t="s">
        <v>528</v>
      </c>
      <c r="J221" s="226" t="s">
        <v>529</v>
      </c>
      <c r="K221" s="127" t="s">
        <v>1402</v>
      </c>
      <c r="L221" s="126">
        <v>0.7</v>
      </c>
      <c r="M221" s="404" t="s">
        <v>1354</v>
      </c>
      <c r="N221" s="85" t="s">
        <v>1740</v>
      </c>
      <c r="O221" s="127" t="s">
        <v>530</v>
      </c>
      <c r="P221" s="126">
        <v>1</v>
      </c>
      <c r="Q221" s="125" t="s">
        <v>154</v>
      </c>
      <c r="R221" s="129"/>
      <c r="S221" s="129"/>
      <c r="T221" s="129"/>
      <c r="U221" s="129"/>
      <c r="V221" s="129"/>
      <c r="W221" s="129"/>
      <c r="X221" s="129"/>
      <c r="Y221" s="129"/>
      <c r="Z221" s="129"/>
      <c r="AA221" s="129"/>
      <c r="AB221" s="129"/>
      <c r="AC221" s="49"/>
      <c r="AD221" s="303" t="s">
        <v>333</v>
      </c>
      <c r="AE221" s="303" t="s">
        <v>1403</v>
      </c>
      <c r="AF221" s="249" t="s">
        <v>347</v>
      </c>
      <c r="AG221" s="250"/>
    </row>
    <row r="222" spans="1:33" ht="71.5" customHeight="1" x14ac:dyDescent="0.3">
      <c r="A222" s="433"/>
      <c r="B222" s="433"/>
      <c r="C222" s="433"/>
      <c r="D222" s="302"/>
      <c r="E222" s="428"/>
      <c r="F222" s="240"/>
      <c r="G222" s="430"/>
      <c r="H222" s="430"/>
      <c r="I222" s="430"/>
      <c r="J222" s="226"/>
      <c r="K222" s="127" t="s">
        <v>531</v>
      </c>
      <c r="L222" s="126">
        <v>0.3</v>
      </c>
      <c r="M222" s="406"/>
      <c r="N222" s="85" t="s">
        <v>623</v>
      </c>
      <c r="O222" s="127" t="s">
        <v>532</v>
      </c>
      <c r="P222" s="126">
        <v>1</v>
      </c>
      <c r="Q222" s="125" t="s">
        <v>154</v>
      </c>
      <c r="R222" s="129"/>
      <c r="S222" s="129"/>
      <c r="T222" s="129"/>
      <c r="U222" s="129"/>
      <c r="V222" s="129"/>
      <c r="W222" s="129"/>
      <c r="X222" s="129"/>
      <c r="Y222" s="129"/>
      <c r="Z222" s="129"/>
      <c r="AA222" s="129"/>
      <c r="AB222" s="129"/>
      <c r="AC222" s="49"/>
      <c r="AD222" s="305"/>
      <c r="AE222" s="305"/>
      <c r="AF222" s="253"/>
      <c r="AG222" s="254"/>
    </row>
    <row r="223" spans="1:33" ht="37.5" customHeight="1" x14ac:dyDescent="0.3">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row>
    <row r="224" spans="1:33" ht="37.5" customHeight="1" x14ac:dyDescent="0.3">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row>
    <row r="225" spans="1:33" ht="37.5" customHeight="1" x14ac:dyDescent="0.3">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row>
    <row r="226" spans="1:33" ht="37.5" customHeight="1" x14ac:dyDescent="0.3">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row>
    <row r="227" spans="1:33" ht="37.5" customHeight="1" x14ac:dyDescent="0.3">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row>
    <row r="228" spans="1:33" ht="37.5" customHeight="1" x14ac:dyDescent="0.3">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row>
    <row r="229" spans="1:33" ht="37.5" customHeight="1" x14ac:dyDescent="0.3">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row>
    <row r="230" spans="1:33" ht="37.5" customHeight="1" x14ac:dyDescent="0.3">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row>
    <row r="231" spans="1:33" ht="37.5" customHeight="1" x14ac:dyDescent="0.3">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row>
    <row r="232" spans="1:33" ht="37.5" customHeight="1" x14ac:dyDescent="0.3">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row>
    <row r="233" spans="1:33" ht="37.5" customHeight="1" x14ac:dyDescent="0.3">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row>
    <row r="234" spans="1:33" ht="37.5" customHeight="1" x14ac:dyDescent="0.3">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row>
    <row r="235" spans="1:33" ht="37.5" customHeight="1" x14ac:dyDescent="0.3">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row>
    <row r="236" spans="1:33" ht="37.5" customHeight="1" x14ac:dyDescent="0.3">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row>
    <row r="237" spans="1:33" ht="37.5" customHeight="1" x14ac:dyDescent="0.3">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row>
    <row r="238" spans="1:33" ht="37.5" customHeight="1" x14ac:dyDescent="0.3">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row>
    <row r="239" spans="1:33" ht="37.5" customHeight="1" x14ac:dyDescent="0.3">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row>
    <row r="240" spans="1:33" ht="37.5" customHeight="1" x14ac:dyDescent="0.3">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row>
    <row r="241" spans="1:33" ht="37.5" customHeight="1" x14ac:dyDescent="0.3">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row>
    <row r="242" spans="1:33" ht="37.5" customHeight="1" x14ac:dyDescent="0.3">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row>
    <row r="243" spans="1:33" ht="37.5" customHeight="1" x14ac:dyDescent="0.3">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row>
    <row r="244" spans="1:33" ht="37.5" customHeight="1" x14ac:dyDescent="0.3">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row>
    <row r="245" spans="1:33" ht="37.5" customHeight="1" x14ac:dyDescent="0.3">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row>
    <row r="246" spans="1:33" ht="37.5" customHeight="1" x14ac:dyDescent="0.3">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row>
    <row r="247" spans="1:33" ht="37.5" customHeight="1" x14ac:dyDescent="0.3">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row>
    <row r="248" spans="1:33" ht="37.5" customHeight="1" x14ac:dyDescent="0.3">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row>
    <row r="249" spans="1:33" ht="37.5" customHeight="1" x14ac:dyDescent="0.3">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row>
    <row r="250" spans="1:33" ht="37.5" customHeight="1" x14ac:dyDescent="0.3">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row>
    <row r="251" spans="1:33" ht="37.5" customHeight="1" x14ac:dyDescent="0.3">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row>
    <row r="252" spans="1:33" ht="37.5" customHeight="1" x14ac:dyDescent="0.3">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row>
    <row r="253" spans="1:33" ht="37.5" customHeight="1" x14ac:dyDescent="0.3">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row>
    <row r="254" spans="1:33" ht="37.5" customHeight="1" x14ac:dyDescent="0.3">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row>
    <row r="255" spans="1:33" ht="37.5" customHeight="1" x14ac:dyDescent="0.3">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row>
    <row r="256" spans="1:33" ht="37.5" customHeight="1" x14ac:dyDescent="0.3">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row>
    <row r="257" spans="1:33" ht="37.5" customHeight="1" x14ac:dyDescent="0.3">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row>
    <row r="258" spans="1:33" ht="37.5" customHeight="1" x14ac:dyDescent="0.3">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row>
    <row r="259" spans="1:33" ht="37.5" customHeight="1" x14ac:dyDescent="0.3">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row>
    <row r="260" spans="1:33" ht="37.5" customHeight="1" x14ac:dyDescent="0.3">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row>
    <row r="261" spans="1:33" ht="37.5" customHeight="1" x14ac:dyDescent="0.3">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row>
    <row r="262" spans="1:33" ht="37.5" customHeight="1" x14ac:dyDescent="0.3">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row>
    <row r="263" spans="1:33" ht="37.5" customHeight="1" x14ac:dyDescent="0.3">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row>
    <row r="264" spans="1:33" ht="37.5" customHeight="1" x14ac:dyDescent="0.3">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row>
    <row r="265" spans="1:33" ht="37.5" customHeight="1" x14ac:dyDescent="0.3">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row>
    <row r="266" spans="1:33" ht="37.5" customHeight="1" x14ac:dyDescent="0.3">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row>
    <row r="267" spans="1:33" ht="37.5" customHeight="1" x14ac:dyDescent="0.3">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row>
    <row r="268" spans="1:33" ht="37.5" customHeight="1" x14ac:dyDescent="0.3">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row>
    <row r="269" spans="1:33" ht="37.5" customHeight="1" x14ac:dyDescent="0.3">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row>
    <row r="270" spans="1:33" s="36" customFormat="1" ht="41.15" customHeight="1" x14ac:dyDescent="0.3">
      <c r="A270" s="316" t="s">
        <v>533</v>
      </c>
      <c r="B270" s="316"/>
      <c r="C270" s="316"/>
      <c r="D270" s="316"/>
      <c r="E270" s="316"/>
      <c r="F270" s="316"/>
      <c r="G270" s="316"/>
      <c r="H270" s="316"/>
      <c r="I270" s="316"/>
      <c r="J270" s="316"/>
      <c r="K270" s="316"/>
      <c r="L270" s="316"/>
      <c r="M270" s="316"/>
      <c r="N270" s="316"/>
      <c r="O270" s="316"/>
      <c r="P270" s="316"/>
      <c r="Q270" s="316"/>
      <c r="R270" s="316"/>
      <c r="S270" s="316"/>
      <c r="T270" s="316"/>
      <c r="U270" s="316"/>
      <c r="V270" s="316"/>
      <c r="W270" s="316"/>
      <c r="X270" s="316"/>
      <c r="Y270" s="316"/>
      <c r="Z270" s="316"/>
      <c r="AA270" s="316"/>
      <c r="AB270" s="316"/>
      <c r="AC270" s="316"/>
      <c r="AD270" s="316"/>
      <c r="AE270" s="316"/>
      <c r="AF270" s="316"/>
      <c r="AG270" s="316"/>
    </row>
    <row r="271" spans="1:33" s="36" customFormat="1" x14ac:dyDescent="0.3">
      <c r="AF271" s="269" t="s">
        <v>1</v>
      </c>
      <c r="AG271" s="269"/>
    </row>
    <row r="272" spans="1:33" s="36" customFormat="1" x14ac:dyDescent="0.3">
      <c r="B272" s="48"/>
      <c r="AF272" s="106" t="s">
        <v>2</v>
      </c>
      <c r="AG272" s="105" t="s">
        <v>3</v>
      </c>
    </row>
    <row r="273" spans="1:33" s="36" customFormat="1" ht="28" customHeight="1" x14ac:dyDescent="0.3">
      <c r="B273" s="270"/>
      <c r="C273" s="270"/>
      <c r="D273" s="270"/>
      <c r="E273" s="270"/>
      <c r="F273" s="37"/>
      <c r="G273" s="37"/>
      <c r="H273" s="37"/>
      <c r="I273" s="37"/>
      <c r="J273" s="37"/>
      <c r="AF273" s="38">
        <v>1</v>
      </c>
      <c r="AG273" s="39" t="s">
        <v>534</v>
      </c>
    </row>
    <row r="274" spans="1:33" s="36" customFormat="1" ht="29.5" customHeight="1" x14ac:dyDescent="0.3">
      <c r="B274" s="111"/>
      <c r="C274" s="111"/>
      <c r="D274" s="111"/>
      <c r="E274" s="111"/>
      <c r="F274" s="37"/>
      <c r="G274" s="37"/>
      <c r="H274" s="37"/>
      <c r="I274" s="37"/>
      <c r="J274" s="37"/>
      <c r="AF274" s="38">
        <v>2</v>
      </c>
      <c r="AG274" s="39" t="s">
        <v>535</v>
      </c>
    </row>
    <row r="275" spans="1:33" s="36" customFormat="1" ht="31" customHeight="1" x14ac:dyDescent="0.3">
      <c r="B275" s="111"/>
      <c r="C275" s="111"/>
      <c r="D275" s="111"/>
      <c r="E275" s="111"/>
      <c r="F275" s="37"/>
      <c r="G275" s="37"/>
      <c r="H275" s="37"/>
      <c r="I275" s="37"/>
      <c r="J275" s="37"/>
      <c r="AF275" s="38">
        <v>4</v>
      </c>
      <c r="AG275" s="39" t="s">
        <v>1404</v>
      </c>
    </row>
    <row r="276" spans="1:33" s="36" customFormat="1" ht="31.5" customHeight="1" x14ac:dyDescent="0.3">
      <c r="B276" s="111"/>
      <c r="C276" s="111"/>
      <c r="D276" s="111"/>
      <c r="E276" s="111"/>
      <c r="F276" s="37"/>
      <c r="G276" s="37"/>
      <c r="H276" s="37"/>
      <c r="I276" s="37"/>
      <c r="J276" s="37"/>
      <c r="AF276" s="38">
        <v>5</v>
      </c>
      <c r="AG276" s="39" t="s">
        <v>555</v>
      </c>
    </row>
    <row r="277" spans="1:33" s="36" customFormat="1" ht="39.5" customHeight="1" x14ac:dyDescent="0.3">
      <c r="B277" s="111"/>
      <c r="C277" s="111"/>
      <c r="D277" s="111"/>
      <c r="E277" s="111"/>
      <c r="F277" s="37"/>
      <c r="G277" s="37"/>
      <c r="H277" s="37"/>
      <c r="I277" s="37"/>
      <c r="J277" s="37"/>
      <c r="AF277" s="38">
        <v>6</v>
      </c>
      <c r="AG277" s="39" t="s">
        <v>536</v>
      </c>
    </row>
    <row r="278" spans="1:33" s="36" customFormat="1" x14ac:dyDescent="0.3">
      <c r="C278" s="40" t="s">
        <v>4</v>
      </c>
      <c r="E278" s="40" t="s">
        <v>5</v>
      </c>
      <c r="G278" s="271" t="s">
        <v>230</v>
      </c>
      <c r="H278" s="271"/>
      <c r="I278" s="40"/>
      <c r="J278" s="40"/>
      <c r="K278" s="40" t="s">
        <v>6</v>
      </c>
      <c r="O278" s="40" t="s">
        <v>7</v>
      </c>
      <c r="AF278" s="38"/>
      <c r="AG278" s="39"/>
    </row>
    <row r="279" spans="1:33" s="36" customFormat="1" ht="26.15" customHeight="1" x14ac:dyDescent="0.3">
      <c r="A279" s="234" t="s">
        <v>8</v>
      </c>
      <c r="B279" s="234" t="s">
        <v>9</v>
      </c>
      <c r="C279" s="234" t="s">
        <v>10</v>
      </c>
      <c r="D279" s="234" t="s">
        <v>11</v>
      </c>
      <c r="E279" s="234" t="s">
        <v>12</v>
      </c>
      <c r="F279" s="234" t="s">
        <v>11</v>
      </c>
      <c r="G279" s="275" t="s">
        <v>42</v>
      </c>
      <c r="H279" s="276"/>
      <c r="I279" s="234" t="s">
        <v>48</v>
      </c>
      <c r="J279" s="234" t="s">
        <v>49</v>
      </c>
      <c r="K279" s="234" t="s">
        <v>13</v>
      </c>
      <c r="L279" s="234" t="s">
        <v>11</v>
      </c>
      <c r="M279" s="234" t="s">
        <v>15</v>
      </c>
      <c r="N279" s="233" t="s">
        <v>50</v>
      </c>
      <c r="O279" s="234" t="s">
        <v>14</v>
      </c>
      <c r="P279" s="234" t="s">
        <v>11</v>
      </c>
      <c r="Q279" s="234" t="s">
        <v>38</v>
      </c>
      <c r="R279" s="235" t="s">
        <v>46</v>
      </c>
      <c r="S279" s="236"/>
      <c r="T279" s="236"/>
      <c r="U279" s="236"/>
      <c r="V279" s="236"/>
      <c r="W279" s="236"/>
      <c r="X279" s="236"/>
      <c r="Y279" s="236"/>
      <c r="Z279" s="236"/>
      <c r="AA279" s="236"/>
      <c r="AB279" s="236"/>
      <c r="AC279" s="237"/>
      <c r="AD279" s="279" t="s">
        <v>39</v>
      </c>
      <c r="AE279" s="280"/>
      <c r="AF279" s="232" t="s">
        <v>16</v>
      </c>
      <c r="AG279" s="232"/>
    </row>
    <row r="280" spans="1:33" s="36" customFormat="1" ht="29.4" customHeight="1" x14ac:dyDescent="0.3">
      <c r="A280" s="272"/>
      <c r="B280" s="272"/>
      <c r="C280" s="272"/>
      <c r="D280" s="272"/>
      <c r="E280" s="272"/>
      <c r="F280" s="272"/>
      <c r="G280" s="277"/>
      <c r="H280" s="278"/>
      <c r="I280" s="272"/>
      <c r="J280" s="272"/>
      <c r="K280" s="272"/>
      <c r="L280" s="272"/>
      <c r="M280" s="272"/>
      <c r="N280" s="233"/>
      <c r="O280" s="272"/>
      <c r="P280" s="272"/>
      <c r="Q280" s="272"/>
      <c r="R280" s="235" t="s">
        <v>43</v>
      </c>
      <c r="S280" s="236"/>
      <c r="T280" s="236"/>
      <c r="U280" s="236"/>
      <c r="V280" s="236"/>
      <c r="W280" s="236"/>
      <c r="X280" s="236"/>
      <c r="Y280" s="236"/>
      <c r="Z280" s="236"/>
      <c r="AA280" s="236"/>
      <c r="AB280" s="236"/>
      <c r="AC280" s="237"/>
      <c r="AD280" s="281"/>
      <c r="AE280" s="282"/>
      <c r="AF280" s="233"/>
      <c r="AG280" s="233"/>
    </row>
    <row r="281" spans="1:33" s="52" customFormat="1" ht="42.9" customHeight="1" x14ac:dyDescent="0.3">
      <c r="A281" s="272"/>
      <c r="B281" s="272"/>
      <c r="C281" s="272"/>
      <c r="D281" s="272"/>
      <c r="E281" s="272"/>
      <c r="F281" s="272"/>
      <c r="G281" s="107" t="s">
        <v>44</v>
      </c>
      <c r="H281" s="107" t="s">
        <v>45</v>
      </c>
      <c r="I281" s="272"/>
      <c r="J281" s="272"/>
      <c r="K281" s="272"/>
      <c r="L281" s="272"/>
      <c r="M281" s="272"/>
      <c r="N281" s="234"/>
      <c r="O281" s="272"/>
      <c r="P281" s="272"/>
      <c r="Q281" s="272"/>
      <c r="R281" s="107">
        <v>1</v>
      </c>
      <c r="S281" s="107">
        <v>2</v>
      </c>
      <c r="T281" s="107">
        <v>3</v>
      </c>
      <c r="U281" s="107">
        <v>4</v>
      </c>
      <c r="V281" s="107">
        <v>5</v>
      </c>
      <c r="W281" s="107">
        <v>6</v>
      </c>
      <c r="X281" s="107">
        <v>7</v>
      </c>
      <c r="Y281" s="107">
        <v>8</v>
      </c>
      <c r="Z281" s="107">
        <v>9</v>
      </c>
      <c r="AA281" s="107">
        <v>10</v>
      </c>
      <c r="AB281" s="107">
        <v>11</v>
      </c>
      <c r="AC281" s="107">
        <v>12</v>
      </c>
      <c r="AD281" s="107" t="s">
        <v>40</v>
      </c>
      <c r="AE281" s="107" t="s">
        <v>41</v>
      </c>
      <c r="AF281" s="234"/>
      <c r="AG281" s="234"/>
    </row>
    <row r="282" spans="1:33" ht="56.15" customHeight="1" x14ac:dyDescent="0.3">
      <c r="A282" s="228" t="s">
        <v>107</v>
      </c>
      <c r="B282" s="228" t="s">
        <v>101</v>
      </c>
      <c r="C282" s="318" t="s">
        <v>30</v>
      </c>
      <c r="D282" s="230"/>
      <c r="E282" s="318" t="s">
        <v>537</v>
      </c>
      <c r="F282" s="320">
        <v>1</v>
      </c>
      <c r="G282" s="228" t="s">
        <v>538</v>
      </c>
      <c r="H282" s="411" t="s">
        <v>213</v>
      </c>
      <c r="I282" s="230">
        <v>1</v>
      </c>
      <c r="J282" s="228" t="s">
        <v>539</v>
      </c>
      <c r="K282" s="415" t="s">
        <v>540</v>
      </c>
      <c r="L282" s="230">
        <v>0.25</v>
      </c>
      <c r="M282" s="417" t="s">
        <v>1405</v>
      </c>
      <c r="N282" s="303" t="s">
        <v>146</v>
      </c>
      <c r="O282" s="110" t="s">
        <v>541</v>
      </c>
      <c r="P282" s="101">
        <v>0.5</v>
      </c>
      <c r="Q282" s="101" t="s">
        <v>542</v>
      </c>
      <c r="R282" s="101"/>
      <c r="S282" s="54"/>
      <c r="T282" s="101"/>
      <c r="U282" s="101"/>
      <c r="V282" s="101"/>
      <c r="W282" s="101"/>
      <c r="X282" s="101"/>
      <c r="Y282" s="101"/>
      <c r="Z282" s="101"/>
      <c r="AA282" s="101"/>
      <c r="AB282" s="101"/>
      <c r="AC282" s="101"/>
      <c r="AD282" s="230" t="s">
        <v>1404</v>
      </c>
      <c r="AE282" s="230" t="s">
        <v>536</v>
      </c>
      <c r="AF282" s="420" t="s">
        <v>543</v>
      </c>
      <c r="AG282" s="421"/>
    </row>
    <row r="283" spans="1:33" ht="56.15" customHeight="1" x14ac:dyDescent="0.3">
      <c r="A283" s="317"/>
      <c r="B283" s="317"/>
      <c r="C283" s="414"/>
      <c r="D283" s="322"/>
      <c r="E283" s="414"/>
      <c r="F283" s="410"/>
      <c r="G283" s="317"/>
      <c r="H283" s="412"/>
      <c r="I283" s="322"/>
      <c r="J283" s="317"/>
      <c r="K283" s="416"/>
      <c r="L283" s="231"/>
      <c r="M283" s="418"/>
      <c r="N283" s="305"/>
      <c r="O283" s="110" t="s">
        <v>544</v>
      </c>
      <c r="P283" s="101">
        <v>0.5</v>
      </c>
      <c r="Q283" s="57">
        <v>44650</v>
      </c>
      <c r="R283" s="101"/>
      <c r="S283" s="101"/>
      <c r="T283" s="54"/>
      <c r="U283" s="101"/>
      <c r="V283" s="101"/>
      <c r="W283" s="101"/>
      <c r="X283" s="101"/>
      <c r="Y283" s="101"/>
      <c r="Z283" s="101"/>
      <c r="AA283" s="101"/>
      <c r="AB283" s="101"/>
      <c r="AC283" s="101"/>
      <c r="AD283" s="322"/>
      <c r="AE283" s="322"/>
      <c r="AF283" s="422"/>
      <c r="AG283" s="423"/>
    </row>
    <row r="284" spans="1:33" ht="56.15" customHeight="1" x14ac:dyDescent="0.3">
      <c r="A284" s="317"/>
      <c r="B284" s="317"/>
      <c r="C284" s="414"/>
      <c r="D284" s="322"/>
      <c r="E284" s="414"/>
      <c r="F284" s="410"/>
      <c r="G284" s="317"/>
      <c r="H284" s="412"/>
      <c r="I284" s="322"/>
      <c r="J284" s="317"/>
      <c r="K284" s="415" t="s">
        <v>545</v>
      </c>
      <c r="L284" s="230">
        <v>0.5</v>
      </c>
      <c r="M284" s="418"/>
      <c r="N284" s="427">
        <v>52590000</v>
      </c>
      <c r="O284" s="110" t="s">
        <v>546</v>
      </c>
      <c r="P284" s="101">
        <v>0.25</v>
      </c>
      <c r="Q284" s="57">
        <v>44681</v>
      </c>
      <c r="R284" s="101"/>
      <c r="S284" s="101"/>
      <c r="T284" s="101"/>
      <c r="U284" s="54"/>
      <c r="V284" s="101"/>
      <c r="W284" s="101"/>
      <c r="X284" s="101"/>
      <c r="Y284" s="101"/>
      <c r="Z284" s="101"/>
      <c r="AA284" s="101"/>
      <c r="AB284" s="101"/>
      <c r="AC284" s="101"/>
      <c r="AD284" s="322"/>
      <c r="AE284" s="322"/>
      <c r="AF284" s="422"/>
      <c r="AG284" s="423"/>
    </row>
    <row r="285" spans="1:33" ht="56.15" customHeight="1" x14ac:dyDescent="0.3">
      <c r="A285" s="317"/>
      <c r="B285" s="317"/>
      <c r="C285" s="414"/>
      <c r="D285" s="322"/>
      <c r="E285" s="414"/>
      <c r="F285" s="410"/>
      <c r="G285" s="317"/>
      <c r="H285" s="412"/>
      <c r="I285" s="322"/>
      <c r="J285" s="317"/>
      <c r="K285" s="426"/>
      <c r="L285" s="322"/>
      <c r="M285" s="418"/>
      <c r="N285" s="414"/>
      <c r="O285" s="110" t="s">
        <v>547</v>
      </c>
      <c r="P285" s="101">
        <v>0.25</v>
      </c>
      <c r="Q285" s="57">
        <v>44742</v>
      </c>
      <c r="R285" s="101"/>
      <c r="S285" s="101"/>
      <c r="T285" s="101"/>
      <c r="U285" s="101"/>
      <c r="V285" s="55"/>
      <c r="W285" s="54"/>
      <c r="X285" s="101"/>
      <c r="Y285" s="101"/>
      <c r="Z285" s="101"/>
      <c r="AA285" s="101"/>
      <c r="AB285" s="101"/>
      <c r="AC285" s="101"/>
      <c r="AD285" s="322"/>
      <c r="AE285" s="322"/>
      <c r="AF285" s="422"/>
      <c r="AG285" s="423"/>
    </row>
    <row r="286" spans="1:33" ht="56.15" customHeight="1" x14ac:dyDescent="0.3">
      <c r="A286" s="317"/>
      <c r="B286" s="317"/>
      <c r="C286" s="414"/>
      <c r="D286" s="322"/>
      <c r="E286" s="414"/>
      <c r="F286" s="410"/>
      <c r="G286" s="317"/>
      <c r="H286" s="412"/>
      <c r="I286" s="322"/>
      <c r="J286" s="317"/>
      <c r="K286" s="426"/>
      <c r="L286" s="322"/>
      <c r="M286" s="418"/>
      <c r="N286" s="414"/>
      <c r="O286" s="110" t="s">
        <v>548</v>
      </c>
      <c r="P286" s="101">
        <v>0.25</v>
      </c>
      <c r="Q286" s="57">
        <v>44834</v>
      </c>
      <c r="R286" s="101"/>
      <c r="S286" s="101"/>
      <c r="T286" s="101"/>
      <c r="U286" s="101"/>
      <c r="V286" s="101"/>
      <c r="W286" s="55"/>
      <c r="X286" s="55"/>
      <c r="Y286" s="55"/>
      <c r="Z286" s="54"/>
      <c r="AA286" s="55"/>
      <c r="AB286" s="101"/>
      <c r="AC286" s="101"/>
      <c r="AD286" s="322"/>
      <c r="AE286" s="322"/>
      <c r="AF286" s="422"/>
      <c r="AG286" s="423"/>
    </row>
    <row r="287" spans="1:33" ht="56.15" customHeight="1" x14ac:dyDescent="0.3">
      <c r="A287" s="317"/>
      <c r="B287" s="317"/>
      <c r="C287" s="414"/>
      <c r="D287" s="322"/>
      <c r="E287" s="414"/>
      <c r="F287" s="410"/>
      <c r="G287" s="317"/>
      <c r="H287" s="412"/>
      <c r="I287" s="322"/>
      <c r="J287" s="317"/>
      <c r="K287" s="416"/>
      <c r="L287" s="231"/>
      <c r="M287" s="418"/>
      <c r="N287" s="319"/>
      <c r="O287" s="110" t="s">
        <v>549</v>
      </c>
      <c r="P287" s="101">
        <v>0.25</v>
      </c>
      <c r="Q287" s="57">
        <v>44864</v>
      </c>
      <c r="R287" s="101"/>
      <c r="S287" s="101"/>
      <c r="T287" s="101"/>
      <c r="U287" s="101"/>
      <c r="V287" s="101"/>
      <c r="W287" s="101"/>
      <c r="X287" s="101"/>
      <c r="Y287" s="101"/>
      <c r="Z287" s="55"/>
      <c r="AA287" s="54"/>
      <c r="AB287" s="55"/>
      <c r="AC287" s="55"/>
      <c r="AD287" s="322"/>
      <c r="AE287" s="322"/>
      <c r="AF287" s="422"/>
      <c r="AG287" s="423"/>
    </row>
    <row r="288" spans="1:33" ht="104.5" customHeight="1" x14ac:dyDescent="0.3">
      <c r="A288" s="229"/>
      <c r="B288" s="229"/>
      <c r="C288" s="319"/>
      <c r="D288" s="231"/>
      <c r="E288" s="319"/>
      <c r="F288" s="321"/>
      <c r="G288" s="229"/>
      <c r="H288" s="413"/>
      <c r="I288" s="231"/>
      <c r="J288" s="229"/>
      <c r="K288" s="58" t="s">
        <v>550</v>
      </c>
      <c r="L288" s="101">
        <v>0.25</v>
      </c>
      <c r="M288" s="419"/>
      <c r="N288" s="97" t="s">
        <v>146</v>
      </c>
      <c r="O288" s="110" t="s">
        <v>551</v>
      </c>
      <c r="P288" s="101">
        <v>1</v>
      </c>
      <c r="Q288" s="57">
        <v>44924</v>
      </c>
      <c r="R288" s="101"/>
      <c r="S288" s="101"/>
      <c r="T288" s="101"/>
      <c r="U288" s="101"/>
      <c r="V288" s="101"/>
      <c r="W288" s="101"/>
      <c r="X288" s="101"/>
      <c r="Y288" s="101"/>
      <c r="Z288" s="101"/>
      <c r="AA288" s="55"/>
      <c r="AB288" s="55"/>
      <c r="AC288" s="54"/>
      <c r="AD288" s="231"/>
      <c r="AE288" s="231"/>
      <c r="AF288" s="424"/>
      <c r="AG288" s="425"/>
    </row>
    <row r="289" spans="1:33" ht="56" customHeight="1" x14ac:dyDescent="0.3">
      <c r="A289" s="228" t="s">
        <v>107</v>
      </c>
      <c r="B289" s="228" t="s">
        <v>101</v>
      </c>
      <c r="C289" s="228" t="s">
        <v>30</v>
      </c>
      <c r="D289" s="411"/>
      <c r="E289" s="228" t="s">
        <v>552</v>
      </c>
      <c r="F289" s="320">
        <v>0.5</v>
      </c>
      <c r="G289" s="217" t="s">
        <v>553</v>
      </c>
      <c r="H289" s="411" t="s">
        <v>213</v>
      </c>
      <c r="I289" s="230">
        <v>1</v>
      </c>
      <c r="J289" s="230" t="s">
        <v>1406</v>
      </c>
      <c r="K289" s="102" t="s">
        <v>540</v>
      </c>
      <c r="L289" s="101">
        <v>0.2</v>
      </c>
      <c r="M289" s="228" t="s">
        <v>1405</v>
      </c>
      <c r="N289" s="97" t="s">
        <v>146</v>
      </c>
      <c r="O289" s="102" t="s">
        <v>554</v>
      </c>
      <c r="P289" s="101">
        <v>1</v>
      </c>
      <c r="Q289" s="57">
        <v>44837</v>
      </c>
      <c r="R289" s="55"/>
      <c r="S289" s="55"/>
      <c r="T289" s="55"/>
      <c r="U289" s="55"/>
      <c r="V289" s="55"/>
      <c r="W289" s="55"/>
      <c r="X289" s="55"/>
      <c r="Y289" s="55"/>
      <c r="Z289" s="55"/>
      <c r="AA289" s="54"/>
      <c r="AB289" s="55"/>
      <c r="AC289" s="55"/>
      <c r="AD289" s="230" t="s">
        <v>1404</v>
      </c>
      <c r="AE289" s="230" t="s">
        <v>555</v>
      </c>
      <c r="AF289" s="220" t="s">
        <v>543</v>
      </c>
      <c r="AG289" s="221"/>
    </row>
    <row r="290" spans="1:33" ht="56.15" customHeight="1" x14ac:dyDescent="0.3">
      <c r="A290" s="317"/>
      <c r="B290" s="317"/>
      <c r="C290" s="317"/>
      <c r="D290" s="412"/>
      <c r="E290" s="317"/>
      <c r="F290" s="410"/>
      <c r="G290" s="218"/>
      <c r="H290" s="412"/>
      <c r="I290" s="322"/>
      <c r="J290" s="322"/>
      <c r="K290" s="228" t="s">
        <v>556</v>
      </c>
      <c r="L290" s="230">
        <v>0.5</v>
      </c>
      <c r="M290" s="317"/>
      <c r="N290" s="217" t="s">
        <v>557</v>
      </c>
      <c r="O290" s="102" t="s">
        <v>558</v>
      </c>
      <c r="P290" s="101">
        <v>0.2</v>
      </c>
      <c r="Q290" s="57">
        <v>44895</v>
      </c>
      <c r="R290" s="55"/>
      <c r="S290" s="55"/>
      <c r="T290" s="55"/>
      <c r="U290" s="55"/>
      <c r="V290" s="55"/>
      <c r="W290" s="55"/>
      <c r="X290" s="55"/>
      <c r="Y290" s="55"/>
      <c r="Z290" s="55"/>
      <c r="AA290" s="55"/>
      <c r="AB290" s="54"/>
      <c r="AC290" s="55"/>
      <c r="AD290" s="322"/>
      <c r="AE290" s="322"/>
      <c r="AF290" s="222"/>
      <c r="AG290" s="223"/>
    </row>
    <row r="291" spans="1:33" ht="56.15" customHeight="1" x14ac:dyDescent="0.3">
      <c r="A291" s="317"/>
      <c r="B291" s="317"/>
      <c r="C291" s="317"/>
      <c r="D291" s="412"/>
      <c r="E291" s="317"/>
      <c r="F291" s="410"/>
      <c r="G291" s="218"/>
      <c r="H291" s="412"/>
      <c r="I291" s="322"/>
      <c r="J291" s="322"/>
      <c r="K291" s="317"/>
      <c r="L291" s="322"/>
      <c r="M291" s="317"/>
      <c r="N291" s="218"/>
      <c r="O291" s="102" t="s">
        <v>1407</v>
      </c>
      <c r="P291" s="101">
        <v>0.2</v>
      </c>
      <c r="Q291" s="57">
        <v>44925</v>
      </c>
      <c r="R291" s="55"/>
      <c r="S291" s="55"/>
      <c r="T291" s="55"/>
      <c r="U291" s="55"/>
      <c r="V291" s="55"/>
      <c r="W291" s="55"/>
      <c r="X291" s="55"/>
      <c r="Y291" s="55"/>
      <c r="Z291" s="55"/>
      <c r="AA291" s="55"/>
      <c r="AB291" s="55"/>
      <c r="AC291" s="54"/>
      <c r="AD291" s="322"/>
      <c r="AE291" s="322"/>
      <c r="AF291" s="222"/>
      <c r="AG291" s="223"/>
    </row>
    <row r="292" spans="1:33" ht="56.15" customHeight="1" x14ac:dyDescent="0.3">
      <c r="A292" s="317"/>
      <c r="B292" s="317"/>
      <c r="C292" s="317"/>
      <c r="D292" s="412"/>
      <c r="E292" s="317"/>
      <c r="F292" s="410"/>
      <c r="G292" s="218"/>
      <c r="H292" s="412"/>
      <c r="I292" s="322"/>
      <c r="J292" s="322"/>
      <c r="K292" s="317"/>
      <c r="L292" s="322"/>
      <c r="M292" s="317"/>
      <c r="N292" s="218"/>
      <c r="O292" s="102" t="s">
        <v>559</v>
      </c>
      <c r="P292" s="101">
        <v>0.2</v>
      </c>
      <c r="Q292" s="57" t="s">
        <v>560</v>
      </c>
      <c r="R292" s="55"/>
      <c r="S292" s="55"/>
      <c r="T292" s="55"/>
      <c r="U292" s="55"/>
      <c r="V292" s="55"/>
      <c r="W292" s="55"/>
      <c r="X292" s="55"/>
      <c r="Y292" s="55"/>
      <c r="Z292" s="55"/>
      <c r="AA292" s="55"/>
      <c r="AB292" s="55"/>
      <c r="AC292" s="55"/>
      <c r="AD292" s="322"/>
      <c r="AE292" s="322"/>
      <c r="AF292" s="222"/>
      <c r="AG292" s="223"/>
    </row>
    <row r="293" spans="1:33" ht="56.15" customHeight="1" x14ac:dyDescent="0.3">
      <c r="A293" s="317"/>
      <c r="B293" s="317"/>
      <c r="C293" s="317"/>
      <c r="D293" s="412"/>
      <c r="E293" s="317"/>
      <c r="F293" s="410"/>
      <c r="G293" s="218"/>
      <c r="H293" s="412"/>
      <c r="I293" s="322"/>
      <c r="J293" s="322"/>
      <c r="K293" s="317"/>
      <c r="L293" s="322"/>
      <c r="M293" s="317"/>
      <c r="N293" s="218"/>
      <c r="O293" s="102" t="s">
        <v>561</v>
      </c>
      <c r="P293" s="101">
        <v>0.2</v>
      </c>
      <c r="Q293" s="57" t="s">
        <v>560</v>
      </c>
      <c r="R293" s="55"/>
      <c r="S293" s="55"/>
      <c r="T293" s="55"/>
      <c r="U293" s="55"/>
      <c r="V293" s="55"/>
      <c r="W293" s="55"/>
      <c r="X293" s="55"/>
      <c r="Y293" s="55"/>
      <c r="Z293" s="55"/>
      <c r="AA293" s="55"/>
      <c r="AB293" s="55"/>
      <c r="AC293" s="55"/>
      <c r="AD293" s="322"/>
      <c r="AE293" s="322"/>
      <c r="AF293" s="222"/>
      <c r="AG293" s="223"/>
    </row>
    <row r="294" spans="1:33" ht="56.15" customHeight="1" x14ac:dyDescent="0.3">
      <c r="A294" s="317"/>
      <c r="B294" s="317"/>
      <c r="C294" s="317"/>
      <c r="D294" s="412"/>
      <c r="E294" s="317"/>
      <c r="F294" s="410"/>
      <c r="G294" s="218"/>
      <c r="H294" s="412"/>
      <c r="I294" s="322"/>
      <c r="J294" s="322"/>
      <c r="K294" s="229"/>
      <c r="L294" s="231"/>
      <c r="M294" s="317"/>
      <c r="N294" s="218"/>
      <c r="O294" s="102" t="s">
        <v>562</v>
      </c>
      <c r="P294" s="101">
        <v>0.2</v>
      </c>
      <c r="Q294" s="57" t="s">
        <v>560</v>
      </c>
      <c r="R294" s="55"/>
      <c r="S294" s="55"/>
      <c r="T294" s="55"/>
      <c r="U294" s="55"/>
      <c r="V294" s="55"/>
      <c r="W294" s="55"/>
      <c r="X294" s="55"/>
      <c r="Y294" s="55"/>
      <c r="Z294" s="55"/>
      <c r="AA294" s="55"/>
      <c r="AB294" s="55"/>
      <c r="AC294" s="55"/>
      <c r="AD294" s="322"/>
      <c r="AE294" s="322"/>
      <c r="AF294" s="222"/>
      <c r="AG294" s="223"/>
    </row>
    <row r="295" spans="1:33" ht="56.15" customHeight="1" x14ac:dyDescent="0.3">
      <c r="A295" s="317"/>
      <c r="B295" s="317"/>
      <c r="C295" s="317"/>
      <c r="D295" s="412"/>
      <c r="E295" s="229"/>
      <c r="F295" s="321"/>
      <c r="G295" s="219"/>
      <c r="H295" s="413"/>
      <c r="I295" s="231"/>
      <c r="J295" s="231"/>
      <c r="K295" s="102" t="s">
        <v>1408</v>
      </c>
      <c r="L295" s="101">
        <v>0.3</v>
      </c>
      <c r="M295" s="229"/>
      <c r="N295" s="97" t="s">
        <v>146</v>
      </c>
      <c r="O295" s="102" t="s">
        <v>1409</v>
      </c>
      <c r="P295" s="101">
        <v>1</v>
      </c>
      <c r="Q295" s="57" t="s">
        <v>560</v>
      </c>
      <c r="R295" s="55"/>
      <c r="S295" s="55"/>
      <c r="T295" s="55"/>
      <c r="U295" s="55"/>
      <c r="V295" s="55"/>
      <c r="W295" s="55"/>
      <c r="X295" s="55"/>
      <c r="Y295" s="55"/>
      <c r="Z295" s="55"/>
      <c r="AA295" s="55"/>
      <c r="AB295" s="55"/>
      <c r="AC295" s="55"/>
      <c r="AD295" s="231"/>
      <c r="AE295" s="231"/>
      <c r="AF295" s="224"/>
      <c r="AG295" s="225"/>
    </row>
    <row r="296" spans="1:33" ht="56.15" customHeight="1" x14ac:dyDescent="0.3">
      <c r="A296" s="317"/>
      <c r="B296" s="317"/>
      <c r="C296" s="317"/>
      <c r="D296" s="412"/>
      <c r="E296" s="318" t="s">
        <v>563</v>
      </c>
      <c r="F296" s="320">
        <v>0.5</v>
      </c>
      <c r="G296" s="217" t="s">
        <v>564</v>
      </c>
      <c r="H296" s="411" t="s">
        <v>213</v>
      </c>
      <c r="I296" s="230">
        <v>1</v>
      </c>
      <c r="J296" s="230" t="s">
        <v>565</v>
      </c>
      <c r="K296" s="228" t="s">
        <v>566</v>
      </c>
      <c r="L296" s="230">
        <v>0.2</v>
      </c>
      <c r="M296" s="228" t="s">
        <v>1405</v>
      </c>
      <c r="N296" s="217" t="s">
        <v>146</v>
      </c>
      <c r="O296" s="102" t="s">
        <v>567</v>
      </c>
      <c r="P296" s="101">
        <v>0.5</v>
      </c>
      <c r="Q296" s="57" t="s">
        <v>568</v>
      </c>
      <c r="R296" s="55"/>
      <c r="S296" s="59"/>
      <c r="T296" s="55"/>
      <c r="U296" s="55"/>
      <c r="V296" s="55"/>
      <c r="W296" s="55"/>
      <c r="X296" s="55"/>
      <c r="Y296" s="55"/>
      <c r="Z296" s="55"/>
      <c r="AA296" s="55"/>
      <c r="AB296" s="55"/>
      <c r="AC296" s="55"/>
      <c r="AD296" s="230" t="s">
        <v>1404</v>
      </c>
      <c r="AE296" s="230" t="s">
        <v>555</v>
      </c>
      <c r="AF296" s="220" t="s">
        <v>543</v>
      </c>
      <c r="AG296" s="221"/>
    </row>
    <row r="297" spans="1:33" ht="56.15" customHeight="1" x14ac:dyDescent="0.3">
      <c r="A297" s="317"/>
      <c r="B297" s="317"/>
      <c r="C297" s="317"/>
      <c r="D297" s="412"/>
      <c r="E297" s="414"/>
      <c r="F297" s="410"/>
      <c r="G297" s="218"/>
      <c r="H297" s="412"/>
      <c r="I297" s="322"/>
      <c r="J297" s="322"/>
      <c r="K297" s="229"/>
      <c r="L297" s="231"/>
      <c r="M297" s="317"/>
      <c r="N297" s="219"/>
      <c r="O297" s="102" t="s">
        <v>569</v>
      </c>
      <c r="P297" s="101">
        <v>0.5</v>
      </c>
      <c r="Q297" s="57">
        <v>44650</v>
      </c>
      <c r="R297" s="55"/>
      <c r="S297" s="55"/>
      <c r="T297" s="59"/>
      <c r="U297" s="55"/>
      <c r="V297" s="55"/>
      <c r="W297" s="55"/>
      <c r="X297" s="55"/>
      <c r="Y297" s="55"/>
      <c r="Z297" s="55"/>
      <c r="AA297" s="55"/>
      <c r="AB297" s="55"/>
      <c r="AC297" s="55"/>
      <c r="AD297" s="322"/>
      <c r="AE297" s="322"/>
      <c r="AF297" s="222"/>
      <c r="AG297" s="223"/>
    </row>
    <row r="298" spans="1:33" ht="56.15" customHeight="1" x14ac:dyDescent="0.3">
      <c r="A298" s="317"/>
      <c r="B298" s="317"/>
      <c r="C298" s="317"/>
      <c r="D298" s="412"/>
      <c r="E298" s="414"/>
      <c r="F298" s="410"/>
      <c r="G298" s="218"/>
      <c r="H298" s="412"/>
      <c r="I298" s="322"/>
      <c r="J298" s="322"/>
      <c r="K298" s="228" t="s">
        <v>570</v>
      </c>
      <c r="L298" s="230">
        <v>0.5</v>
      </c>
      <c r="M298" s="317"/>
      <c r="N298" s="228" t="s">
        <v>571</v>
      </c>
      <c r="O298" s="102" t="s">
        <v>1410</v>
      </c>
      <c r="P298" s="101">
        <v>0.25</v>
      </c>
      <c r="Q298" s="57">
        <v>44681</v>
      </c>
      <c r="R298" s="55"/>
      <c r="S298" s="55"/>
      <c r="T298" s="55"/>
      <c r="U298" s="59"/>
      <c r="V298" s="55"/>
      <c r="W298" s="55"/>
      <c r="X298" s="55"/>
      <c r="Y298" s="55"/>
      <c r="Z298" s="55"/>
      <c r="AA298" s="55"/>
      <c r="AB298" s="55"/>
      <c r="AC298" s="55"/>
      <c r="AD298" s="322"/>
      <c r="AE298" s="322"/>
      <c r="AF298" s="222"/>
      <c r="AG298" s="223"/>
    </row>
    <row r="299" spans="1:33" ht="56.15" customHeight="1" x14ac:dyDescent="0.3">
      <c r="A299" s="317"/>
      <c r="B299" s="317"/>
      <c r="C299" s="317"/>
      <c r="D299" s="412"/>
      <c r="E299" s="414"/>
      <c r="F299" s="410"/>
      <c r="G299" s="218"/>
      <c r="H299" s="412"/>
      <c r="I299" s="322"/>
      <c r="J299" s="322"/>
      <c r="K299" s="317"/>
      <c r="L299" s="322"/>
      <c r="M299" s="317"/>
      <c r="N299" s="317"/>
      <c r="O299" s="102" t="s">
        <v>572</v>
      </c>
      <c r="P299" s="101">
        <v>0.25</v>
      </c>
      <c r="Q299" s="57">
        <v>44742</v>
      </c>
      <c r="R299" s="55"/>
      <c r="S299" s="55"/>
      <c r="T299" s="55"/>
      <c r="U299" s="55"/>
      <c r="V299" s="55"/>
      <c r="W299" s="59"/>
      <c r="X299" s="55"/>
      <c r="Y299" s="55"/>
      <c r="Z299" s="55"/>
      <c r="AA299" s="55"/>
      <c r="AB299" s="55"/>
      <c r="AC299" s="55"/>
      <c r="AD299" s="322"/>
      <c r="AE299" s="322"/>
      <c r="AF299" s="222"/>
      <c r="AG299" s="223"/>
    </row>
    <row r="300" spans="1:33" ht="56.15" customHeight="1" x14ac:dyDescent="0.3">
      <c r="A300" s="317"/>
      <c r="B300" s="317"/>
      <c r="C300" s="317"/>
      <c r="D300" s="412"/>
      <c r="E300" s="414"/>
      <c r="F300" s="410"/>
      <c r="G300" s="218"/>
      <c r="H300" s="412"/>
      <c r="I300" s="322"/>
      <c r="J300" s="322"/>
      <c r="K300" s="317"/>
      <c r="L300" s="322"/>
      <c r="M300" s="317"/>
      <c r="N300" s="317"/>
      <c r="O300" s="102" t="s">
        <v>573</v>
      </c>
      <c r="P300" s="101">
        <v>0.25</v>
      </c>
      <c r="Q300" s="57">
        <v>44834</v>
      </c>
      <c r="R300" s="55"/>
      <c r="S300" s="55"/>
      <c r="T300" s="55"/>
      <c r="U300" s="55"/>
      <c r="V300" s="55"/>
      <c r="W300" s="55"/>
      <c r="X300" s="55"/>
      <c r="Y300" s="55"/>
      <c r="Z300" s="59"/>
      <c r="AA300" s="55"/>
      <c r="AB300" s="55"/>
      <c r="AC300" s="55"/>
      <c r="AD300" s="322"/>
      <c r="AE300" s="322"/>
      <c r="AF300" s="222"/>
      <c r="AG300" s="223"/>
    </row>
    <row r="301" spans="1:33" ht="56.15" customHeight="1" x14ac:dyDescent="0.3">
      <c r="A301" s="317"/>
      <c r="B301" s="317"/>
      <c r="C301" s="317"/>
      <c r="D301" s="412"/>
      <c r="E301" s="414"/>
      <c r="F301" s="410"/>
      <c r="G301" s="218"/>
      <c r="H301" s="412"/>
      <c r="I301" s="322"/>
      <c r="J301" s="322"/>
      <c r="K301" s="229"/>
      <c r="L301" s="231"/>
      <c r="M301" s="317"/>
      <c r="N301" s="229"/>
      <c r="O301" s="102" t="s">
        <v>574</v>
      </c>
      <c r="P301" s="101">
        <v>0.25</v>
      </c>
      <c r="Q301" s="57">
        <v>44864</v>
      </c>
      <c r="R301" s="55"/>
      <c r="S301" s="55"/>
      <c r="T301" s="55"/>
      <c r="U301" s="55"/>
      <c r="V301" s="55"/>
      <c r="W301" s="55"/>
      <c r="X301" s="55"/>
      <c r="Y301" s="55"/>
      <c r="Z301" s="55"/>
      <c r="AA301" s="59"/>
      <c r="AB301" s="55"/>
      <c r="AC301" s="55"/>
      <c r="AD301" s="322"/>
      <c r="AE301" s="322"/>
      <c r="AF301" s="222"/>
      <c r="AG301" s="223"/>
    </row>
    <row r="302" spans="1:33" ht="66" customHeight="1" x14ac:dyDescent="0.3">
      <c r="A302" s="229"/>
      <c r="B302" s="229"/>
      <c r="C302" s="229"/>
      <c r="D302" s="413"/>
      <c r="E302" s="319"/>
      <c r="F302" s="321"/>
      <c r="G302" s="219"/>
      <c r="H302" s="413"/>
      <c r="I302" s="231"/>
      <c r="J302" s="231"/>
      <c r="K302" s="58" t="s">
        <v>575</v>
      </c>
      <c r="L302" s="101">
        <v>0.3</v>
      </c>
      <c r="M302" s="229"/>
      <c r="N302" s="104" t="s">
        <v>146</v>
      </c>
      <c r="O302" s="102" t="s">
        <v>576</v>
      </c>
      <c r="P302" s="101">
        <v>1</v>
      </c>
      <c r="Q302" s="57">
        <v>44924</v>
      </c>
      <c r="R302" s="55"/>
      <c r="S302" s="55"/>
      <c r="T302" s="55"/>
      <c r="U302" s="55"/>
      <c r="V302" s="55"/>
      <c r="W302" s="55"/>
      <c r="X302" s="55"/>
      <c r="Y302" s="55"/>
      <c r="Z302" s="55"/>
      <c r="AA302" s="55"/>
      <c r="AB302" s="55"/>
      <c r="AC302" s="59"/>
      <c r="AD302" s="231"/>
      <c r="AE302" s="231"/>
      <c r="AF302" s="224"/>
      <c r="AG302" s="225"/>
    </row>
    <row r="303" spans="1:33" ht="25.5" customHeight="1" x14ac:dyDescent="0.3">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row>
    <row r="304" spans="1:33" ht="25.5" customHeight="1" x14ac:dyDescent="0.3">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row>
    <row r="305" spans="1:33" ht="25.5" customHeight="1" x14ac:dyDescent="0.3">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row>
    <row r="306" spans="1:33" ht="25.5" customHeight="1" x14ac:dyDescent="0.3">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row>
    <row r="307" spans="1:33" ht="25.5" customHeight="1" x14ac:dyDescent="0.3">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row>
    <row r="308" spans="1:33" ht="25.5" customHeight="1" x14ac:dyDescent="0.3">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row>
    <row r="309" spans="1:33" ht="25.5" customHeight="1" x14ac:dyDescent="0.3">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row>
    <row r="310" spans="1:33" ht="25.5" customHeight="1" x14ac:dyDescent="0.3">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row>
    <row r="311" spans="1:33" ht="25.5" customHeight="1" x14ac:dyDescent="0.3">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row>
    <row r="312" spans="1:33" ht="25.5" customHeight="1" x14ac:dyDescent="0.3">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row>
    <row r="313" spans="1:33" ht="25.5" customHeight="1" x14ac:dyDescent="0.3">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row>
    <row r="314" spans="1:33" ht="25.5" customHeight="1" x14ac:dyDescent="0.3">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row>
    <row r="315" spans="1:33" ht="25.5" customHeight="1" x14ac:dyDescent="0.3">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row>
    <row r="316" spans="1:33" ht="25.5" customHeight="1" x14ac:dyDescent="0.3">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row>
    <row r="317" spans="1:33" ht="25.5" customHeight="1" x14ac:dyDescent="0.3">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row>
    <row r="318" spans="1:33" ht="25.5" customHeight="1" x14ac:dyDescent="0.3">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row>
    <row r="319" spans="1:33" ht="25.5" customHeight="1" x14ac:dyDescent="0.3">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row>
    <row r="320" spans="1:33" ht="25.5" customHeight="1" x14ac:dyDescent="0.3">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row>
    <row r="321" spans="1:50" ht="25.5" customHeight="1" x14ac:dyDescent="0.3">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row>
    <row r="322" spans="1:50" ht="25.5" customHeight="1" x14ac:dyDescent="0.3">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row>
    <row r="323" spans="1:50" ht="25.5" customHeight="1" x14ac:dyDescent="0.3">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row>
    <row r="324" spans="1:50" ht="25.5" customHeight="1" x14ac:dyDescent="0.3">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row>
    <row r="325" spans="1:50" ht="25.5" customHeight="1" x14ac:dyDescent="0.3">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row>
    <row r="326" spans="1:50" s="36" customFormat="1" ht="41.15" customHeight="1" x14ac:dyDescent="0.3">
      <c r="A326" s="316" t="s">
        <v>577</v>
      </c>
      <c r="B326" s="316"/>
      <c r="C326" s="316"/>
      <c r="D326" s="316"/>
      <c r="E326" s="316"/>
      <c r="F326" s="316"/>
      <c r="G326" s="316"/>
      <c r="H326" s="316"/>
      <c r="I326" s="316"/>
      <c r="J326" s="316"/>
      <c r="K326" s="316"/>
      <c r="L326" s="316"/>
      <c r="M326" s="316"/>
      <c r="N326" s="316"/>
      <c r="O326" s="316"/>
      <c r="P326" s="316"/>
      <c r="Q326" s="316"/>
      <c r="R326" s="316"/>
      <c r="S326" s="316"/>
      <c r="T326" s="316"/>
      <c r="U326" s="316"/>
      <c r="V326" s="316"/>
      <c r="W326" s="316"/>
      <c r="X326" s="316"/>
      <c r="Y326" s="316"/>
      <c r="Z326" s="316"/>
      <c r="AA326" s="316"/>
      <c r="AB326" s="316"/>
      <c r="AC326" s="316"/>
      <c r="AD326" s="316"/>
      <c r="AE326" s="316"/>
      <c r="AF326" s="316"/>
      <c r="AG326" s="316"/>
    </row>
    <row r="327" spans="1:50" s="36" customFormat="1" x14ac:dyDescent="0.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row>
    <row r="328" spans="1:50" s="36" customFormat="1" x14ac:dyDescent="0.3">
      <c r="AF328" s="269" t="s">
        <v>1</v>
      </c>
      <c r="AG328" s="269"/>
    </row>
    <row r="329" spans="1:50" s="36" customFormat="1" x14ac:dyDescent="0.3">
      <c r="B329" s="48"/>
      <c r="AF329" s="106" t="s">
        <v>2</v>
      </c>
      <c r="AG329" s="105" t="s">
        <v>3</v>
      </c>
    </row>
    <row r="330" spans="1:50" s="36" customFormat="1" ht="18" customHeight="1" x14ac:dyDescent="0.3">
      <c r="B330" s="270"/>
      <c r="C330" s="270"/>
      <c r="D330" s="270"/>
      <c r="E330" s="270"/>
      <c r="F330" s="37"/>
      <c r="G330" s="37"/>
      <c r="H330" s="37"/>
      <c r="I330" s="37"/>
      <c r="J330" s="37"/>
      <c r="AF330" s="38"/>
      <c r="AG330" s="39"/>
    </row>
    <row r="331" spans="1:50" s="36" customFormat="1" x14ac:dyDescent="0.3">
      <c r="C331" s="40" t="s">
        <v>4</v>
      </c>
      <c r="E331" s="40" t="s">
        <v>5</v>
      </c>
      <c r="G331" s="271" t="s">
        <v>230</v>
      </c>
      <c r="H331" s="271"/>
      <c r="I331" s="40"/>
      <c r="J331" s="40"/>
      <c r="K331" s="40" t="s">
        <v>6</v>
      </c>
      <c r="O331" s="40" t="s">
        <v>7</v>
      </c>
      <c r="AF331" s="38"/>
      <c r="AG331" s="39"/>
    </row>
    <row r="332" spans="1:50" s="36" customFormat="1" ht="26.25" customHeight="1" x14ac:dyDescent="0.3">
      <c r="A332" s="234" t="s">
        <v>8</v>
      </c>
      <c r="B332" s="234" t="s">
        <v>9</v>
      </c>
      <c r="C332" s="234" t="s">
        <v>10</v>
      </c>
      <c r="D332" s="234" t="s">
        <v>11</v>
      </c>
      <c r="E332" s="234" t="s">
        <v>12</v>
      </c>
      <c r="F332" s="234" t="s">
        <v>11</v>
      </c>
      <c r="G332" s="275" t="s">
        <v>42</v>
      </c>
      <c r="H332" s="276"/>
      <c r="I332" s="234" t="s">
        <v>48</v>
      </c>
      <c r="J332" s="234" t="s">
        <v>49</v>
      </c>
      <c r="K332" s="234" t="s">
        <v>13</v>
      </c>
      <c r="L332" s="234" t="s">
        <v>11</v>
      </c>
      <c r="M332" s="234" t="s">
        <v>15</v>
      </c>
      <c r="N332" s="233" t="s">
        <v>50</v>
      </c>
      <c r="O332" s="234" t="s">
        <v>14</v>
      </c>
      <c r="P332" s="234" t="s">
        <v>11</v>
      </c>
      <c r="Q332" s="234" t="s">
        <v>38</v>
      </c>
      <c r="R332" s="235" t="s">
        <v>46</v>
      </c>
      <c r="S332" s="236"/>
      <c r="T332" s="236"/>
      <c r="U332" s="236"/>
      <c r="V332" s="236"/>
      <c r="W332" s="236"/>
      <c r="X332" s="236"/>
      <c r="Y332" s="236"/>
      <c r="Z332" s="236"/>
      <c r="AA332" s="236"/>
      <c r="AB332" s="236"/>
      <c r="AC332" s="237"/>
      <c r="AD332" s="279" t="s">
        <v>39</v>
      </c>
      <c r="AE332" s="280"/>
      <c r="AF332" s="232" t="s">
        <v>16</v>
      </c>
      <c r="AG332" s="232"/>
    </row>
    <row r="333" spans="1:50" s="36" customFormat="1" ht="29.5" customHeight="1" x14ac:dyDescent="0.3">
      <c r="A333" s="272"/>
      <c r="B333" s="272"/>
      <c r="C333" s="272"/>
      <c r="D333" s="272"/>
      <c r="E333" s="272"/>
      <c r="F333" s="272"/>
      <c r="G333" s="277"/>
      <c r="H333" s="278"/>
      <c r="I333" s="272"/>
      <c r="J333" s="272"/>
      <c r="K333" s="272"/>
      <c r="L333" s="272"/>
      <c r="M333" s="272"/>
      <c r="N333" s="233"/>
      <c r="O333" s="272"/>
      <c r="P333" s="272"/>
      <c r="Q333" s="272"/>
      <c r="R333" s="235" t="s">
        <v>43</v>
      </c>
      <c r="S333" s="236"/>
      <c r="T333" s="236"/>
      <c r="U333" s="236"/>
      <c r="V333" s="236"/>
      <c r="W333" s="236"/>
      <c r="X333" s="236"/>
      <c r="Y333" s="236"/>
      <c r="Z333" s="236"/>
      <c r="AA333" s="236"/>
      <c r="AB333" s="236"/>
      <c r="AC333" s="237"/>
      <c r="AD333" s="281"/>
      <c r="AE333" s="282"/>
      <c r="AF333" s="233"/>
      <c r="AG333" s="233"/>
    </row>
    <row r="334" spans="1:50" s="52" customFormat="1" ht="43" customHeight="1" x14ac:dyDescent="0.3">
      <c r="A334" s="272"/>
      <c r="B334" s="272"/>
      <c r="C334" s="272"/>
      <c r="D334" s="272"/>
      <c r="E334" s="272"/>
      <c r="F334" s="272"/>
      <c r="G334" s="107" t="s">
        <v>44</v>
      </c>
      <c r="H334" s="107" t="s">
        <v>45</v>
      </c>
      <c r="I334" s="272"/>
      <c r="J334" s="272"/>
      <c r="K334" s="272"/>
      <c r="L334" s="272"/>
      <c r="M334" s="272"/>
      <c r="N334" s="234"/>
      <c r="O334" s="272"/>
      <c r="P334" s="272"/>
      <c r="Q334" s="272"/>
      <c r="R334" s="107">
        <v>1</v>
      </c>
      <c r="S334" s="107">
        <v>2</v>
      </c>
      <c r="T334" s="107">
        <v>3</v>
      </c>
      <c r="U334" s="107">
        <v>4</v>
      </c>
      <c r="V334" s="107">
        <v>5</v>
      </c>
      <c r="W334" s="107">
        <v>6</v>
      </c>
      <c r="X334" s="107">
        <v>7</v>
      </c>
      <c r="Y334" s="107">
        <v>8</v>
      </c>
      <c r="Z334" s="107">
        <v>9</v>
      </c>
      <c r="AA334" s="107">
        <v>10</v>
      </c>
      <c r="AB334" s="107">
        <v>11</v>
      </c>
      <c r="AC334" s="107">
        <v>12</v>
      </c>
      <c r="AD334" s="107" t="s">
        <v>40</v>
      </c>
      <c r="AE334" s="107" t="s">
        <v>41</v>
      </c>
      <c r="AF334" s="234"/>
      <c r="AG334" s="234"/>
    </row>
    <row r="335" spans="1:50" ht="61.5" customHeight="1" x14ac:dyDescent="0.3">
      <c r="A335" s="297" t="s">
        <v>108</v>
      </c>
      <c r="B335" s="297" t="s">
        <v>52</v>
      </c>
      <c r="C335" s="297" t="s">
        <v>57</v>
      </c>
      <c r="D335" s="300"/>
      <c r="E335" s="297" t="s">
        <v>578</v>
      </c>
      <c r="F335" s="300">
        <v>1</v>
      </c>
      <c r="G335" s="303" t="s">
        <v>579</v>
      </c>
      <c r="H335" s="303" t="s">
        <v>580</v>
      </c>
      <c r="I335" s="300" t="s">
        <v>581</v>
      </c>
      <c r="J335" s="303" t="s">
        <v>582</v>
      </c>
      <c r="K335" s="100" t="s">
        <v>583</v>
      </c>
      <c r="L335" s="129">
        <v>0.5</v>
      </c>
      <c r="M335" s="297" t="s">
        <v>584</v>
      </c>
      <c r="N335" s="303" t="s">
        <v>146</v>
      </c>
      <c r="O335" s="100" t="s">
        <v>585</v>
      </c>
      <c r="P335" s="129">
        <v>1</v>
      </c>
      <c r="Q335" s="407">
        <v>44915</v>
      </c>
      <c r="R335" s="60"/>
      <c r="S335" s="60"/>
      <c r="T335" s="60"/>
      <c r="U335" s="60"/>
      <c r="V335" s="60"/>
      <c r="W335" s="60"/>
      <c r="X335" s="60"/>
      <c r="Y335" s="60"/>
      <c r="Z335" s="60"/>
      <c r="AA335" s="60"/>
      <c r="AB335" s="60"/>
      <c r="AC335" s="60"/>
      <c r="AD335" s="297" t="s">
        <v>637</v>
      </c>
      <c r="AE335" s="297" t="s">
        <v>1411</v>
      </c>
      <c r="AF335" s="249" t="s">
        <v>1412</v>
      </c>
      <c r="AG335" s="250"/>
      <c r="AH335" s="61"/>
      <c r="AI335" s="61"/>
      <c r="AJ335" s="61"/>
      <c r="AK335" s="61"/>
      <c r="AL335" s="61"/>
      <c r="AM335" s="61"/>
      <c r="AN335" s="61"/>
      <c r="AO335" s="61"/>
      <c r="AP335" s="61"/>
      <c r="AQ335" s="61"/>
      <c r="AR335" s="61"/>
      <c r="AS335" s="61"/>
      <c r="AT335" s="61"/>
      <c r="AU335" s="61"/>
      <c r="AV335" s="61"/>
      <c r="AW335" s="61"/>
      <c r="AX335" s="61"/>
    </row>
    <row r="336" spans="1:50" ht="39.5" customHeight="1" x14ac:dyDescent="0.3">
      <c r="A336" s="298"/>
      <c r="B336" s="298"/>
      <c r="C336" s="298"/>
      <c r="D336" s="301"/>
      <c r="E336" s="298"/>
      <c r="F336" s="301"/>
      <c r="G336" s="304"/>
      <c r="H336" s="304"/>
      <c r="I336" s="301"/>
      <c r="J336" s="304"/>
      <c r="K336" s="297" t="s">
        <v>586</v>
      </c>
      <c r="L336" s="300">
        <v>0.5</v>
      </c>
      <c r="M336" s="298"/>
      <c r="N336" s="304"/>
      <c r="O336" s="100" t="s">
        <v>587</v>
      </c>
      <c r="P336" s="129">
        <v>0.5</v>
      </c>
      <c r="Q336" s="408"/>
      <c r="R336" s="60"/>
      <c r="S336" s="60"/>
      <c r="T336" s="60"/>
      <c r="U336" s="60"/>
      <c r="V336" s="60"/>
      <c r="W336" s="60"/>
      <c r="X336" s="60"/>
      <c r="Y336" s="60"/>
      <c r="Z336" s="60"/>
      <c r="AA336" s="60"/>
      <c r="AB336" s="60"/>
      <c r="AC336" s="60"/>
      <c r="AD336" s="298"/>
      <c r="AE336" s="298"/>
      <c r="AF336" s="251"/>
      <c r="AG336" s="252"/>
      <c r="AH336" s="61"/>
      <c r="AI336" s="61"/>
      <c r="AJ336" s="61"/>
      <c r="AK336" s="61"/>
      <c r="AL336" s="61"/>
      <c r="AM336" s="61"/>
      <c r="AN336" s="61"/>
      <c r="AO336" s="61"/>
      <c r="AP336" s="61"/>
      <c r="AQ336" s="61"/>
      <c r="AR336" s="61"/>
      <c r="AS336" s="61"/>
      <c r="AT336" s="61"/>
      <c r="AU336" s="61"/>
      <c r="AV336" s="61"/>
      <c r="AW336" s="61"/>
      <c r="AX336" s="61"/>
    </row>
    <row r="337" spans="1:50" ht="57" customHeight="1" x14ac:dyDescent="0.3">
      <c r="A337" s="299"/>
      <c r="B337" s="299"/>
      <c r="C337" s="299"/>
      <c r="D337" s="302"/>
      <c r="E337" s="299"/>
      <c r="F337" s="302"/>
      <c r="G337" s="305"/>
      <c r="H337" s="305"/>
      <c r="I337" s="302"/>
      <c r="J337" s="305"/>
      <c r="K337" s="299"/>
      <c r="L337" s="302"/>
      <c r="M337" s="299"/>
      <c r="N337" s="305"/>
      <c r="O337" s="100" t="s">
        <v>588</v>
      </c>
      <c r="P337" s="129">
        <v>0.5</v>
      </c>
      <c r="Q337" s="409"/>
      <c r="R337" s="60"/>
      <c r="S337" s="60"/>
      <c r="T337" s="60"/>
      <c r="U337" s="60"/>
      <c r="V337" s="60"/>
      <c r="W337" s="60"/>
      <c r="X337" s="60"/>
      <c r="Y337" s="60"/>
      <c r="Z337" s="60"/>
      <c r="AA337" s="60"/>
      <c r="AB337" s="60"/>
      <c r="AC337" s="60"/>
      <c r="AD337" s="299"/>
      <c r="AE337" s="299"/>
      <c r="AF337" s="253"/>
      <c r="AG337" s="254"/>
      <c r="AH337" s="61"/>
      <c r="AI337" s="61"/>
      <c r="AJ337" s="61"/>
      <c r="AK337" s="61"/>
      <c r="AL337" s="61"/>
      <c r="AM337" s="61"/>
      <c r="AN337" s="61"/>
      <c r="AO337" s="61"/>
      <c r="AP337" s="61"/>
      <c r="AQ337" s="61"/>
      <c r="AR337" s="61"/>
      <c r="AS337" s="61"/>
      <c r="AT337" s="61"/>
      <c r="AU337" s="61"/>
      <c r="AV337" s="61"/>
      <c r="AW337" s="61"/>
      <c r="AX337" s="61"/>
    </row>
    <row r="338" spans="1:50" ht="56" hidden="1" customHeight="1" x14ac:dyDescent="0.3">
      <c r="A338" s="297" t="s">
        <v>106</v>
      </c>
      <c r="B338" s="297" t="s">
        <v>101</v>
      </c>
      <c r="C338" s="297" t="s">
        <v>29</v>
      </c>
      <c r="D338" s="300"/>
      <c r="E338" s="297" t="s">
        <v>589</v>
      </c>
      <c r="F338" s="300">
        <v>1</v>
      </c>
      <c r="G338" s="297" t="s">
        <v>590</v>
      </c>
      <c r="H338" s="297" t="s">
        <v>213</v>
      </c>
      <c r="I338" s="300">
        <v>1</v>
      </c>
      <c r="J338" s="297" t="s">
        <v>591</v>
      </c>
      <c r="K338" s="100" t="s">
        <v>592</v>
      </c>
      <c r="L338" s="129">
        <v>0.3</v>
      </c>
      <c r="M338" s="249" t="s">
        <v>584</v>
      </c>
      <c r="N338" s="303" t="s">
        <v>593</v>
      </c>
      <c r="O338" s="100" t="s">
        <v>1413</v>
      </c>
      <c r="P338" s="129">
        <v>1</v>
      </c>
      <c r="Q338" s="62">
        <v>44617</v>
      </c>
      <c r="R338" s="129"/>
      <c r="S338" s="60"/>
      <c r="T338" s="129"/>
      <c r="U338" s="129"/>
      <c r="V338" s="129"/>
      <c r="W338" s="129"/>
      <c r="X338" s="129"/>
      <c r="Y338" s="129"/>
      <c r="Z338" s="129"/>
      <c r="AA338" s="129"/>
      <c r="AB338" s="129"/>
      <c r="AC338" s="129"/>
      <c r="AD338" s="303" t="s">
        <v>594</v>
      </c>
      <c r="AE338" s="303" t="s">
        <v>1414</v>
      </c>
      <c r="AF338" s="249" t="s">
        <v>1415</v>
      </c>
      <c r="AG338" s="250"/>
      <c r="AH338" s="61"/>
      <c r="AI338" s="61"/>
      <c r="AJ338" s="61"/>
      <c r="AK338" s="61"/>
      <c r="AL338" s="61"/>
      <c r="AM338" s="61"/>
      <c r="AN338" s="61"/>
      <c r="AO338" s="61"/>
      <c r="AP338" s="61"/>
      <c r="AQ338" s="61"/>
      <c r="AR338" s="61"/>
      <c r="AS338" s="61"/>
      <c r="AT338" s="61"/>
      <c r="AU338" s="61"/>
      <c r="AV338" s="61"/>
      <c r="AW338" s="61"/>
      <c r="AX338" s="61"/>
    </row>
    <row r="339" spans="1:50" ht="43.5" hidden="1" customHeight="1" x14ac:dyDescent="0.3">
      <c r="A339" s="298"/>
      <c r="B339" s="298"/>
      <c r="C339" s="298"/>
      <c r="D339" s="301"/>
      <c r="E339" s="298"/>
      <c r="F339" s="301"/>
      <c r="G339" s="298"/>
      <c r="H339" s="298"/>
      <c r="I339" s="301"/>
      <c r="J339" s="298"/>
      <c r="K339" s="100" t="s">
        <v>595</v>
      </c>
      <c r="L339" s="129">
        <v>0.2</v>
      </c>
      <c r="M339" s="251"/>
      <c r="N339" s="304"/>
      <c r="O339" s="100" t="s">
        <v>596</v>
      </c>
      <c r="P339" s="129">
        <v>1</v>
      </c>
      <c r="Q339" s="62">
        <v>44694</v>
      </c>
      <c r="R339" s="129"/>
      <c r="S339" s="129"/>
      <c r="T339" s="63"/>
      <c r="U339" s="63"/>
      <c r="V339" s="63"/>
      <c r="W339" s="129"/>
      <c r="X339" s="129"/>
      <c r="Y339" s="129"/>
      <c r="Z339" s="129"/>
      <c r="AA339" s="129"/>
      <c r="AB339" s="129"/>
      <c r="AC339" s="129"/>
      <c r="AD339" s="304"/>
      <c r="AE339" s="304"/>
      <c r="AF339" s="251"/>
      <c r="AG339" s="252"/>
      <c r="AH339" s="61"/>
      <c r="AI339" s="61"/>
      <c r="AJ339" s="61"/>
      <c r="AK339" s="61"/>
      <c r="AL339" s="61"/>
      <c r="AM339" s="61"/>
      <c r="AN339" s="61"/>
      <c r="AO339" s="61"/>
      <c r="AP339" s="61"/>
      <c r="AQ339" s="61"/>
      <c r="AR339" s="61"/>
      <c r="AS339" s="61"/>
      <c r="AT339" s="61"/>
      <c r="AU339" s="61"/>
      <c r="AV339" s="61"/>
      <c r="AW339" s="61"/>
      <c r="AX339" s="61"/>
    </row>
    <row r="340" spans="1:50" ht="56.5" hidden="1" customHeight="1" x14ac:dyDescent="0.3">
      <c r="A340" s="298"/>
      <c r="B340" s="298"/>
      <c r="C340" s="298"/>
      <c r="D340" s="301"/>
      <c r="E340" s="298"/>
      <c r="F340" s="301"/>
      <c r="G340" s="298"/>
      <c r="H340" s="298"/>
      <c r="I340" s="301"/>
      <c r="J340" s="298"/>
      <c r="K340" s="100" t="s">
        <v>597</v>
      </c>
      <c r="L340" s="129">
        <v>0.3</v>
      </c>
      <c r="M340" s="251"/>
      <c r="N340" s="304"/>
      <c r="O340" s="100" t="s">
        <v>598</v>
      </c>
      <c r="P340" s="129">
        <v>1</v>
      </c>
      <c r="Q340" s="62">
        <v>44727</v>
      </c>
      <c r="R340" s="129"/>
      <c r="S340" s="129"/>
      <c r="T340" s="129"/>
      <c r="U340" s="129"/>
      <c r="V340" s="129"/>
      <c r="W340" s="60"/>
      <c r="X340" s="129"/>
      <c r="Y340" s="129"/>
      <c r="Z340" s="129"/>
      <c r="AA340" s="129"/>
      <c r="AB340" s="129"/>
      <c r="AC340" s="129"/>
      <c r="AD340" s="304"/>
      <c r="AE340" s="304"/>
      <c r="AF340" s="251"/>
      <c r="AG340" s="252"/>
      <c r="AH340" s="61"/>
      <c r="AI340" s="61"/>
      <c r="AJ340" s="61"/>
      <c r="AK340" s="61"/>
      <c r="AL340" s="61"/>
      <c r="AM340" s="61"/>
      <c r="AN340" s="61"/>
      <c r="AO340" s="61"/>
      <c r="AP340" s="61"/>
      <c r="AQ340" s="61"/>
      <c r="AR340" s="61"/>
      <c r="AS340" s="61"/>
      <c r="AT340" s="61"/>
      <c r="AU340" s="61"/>
      <c r="AV340" s="61"/>
      <c r="AW340" s="61"/>
      <c r="AX340" s="61"/>
    </row>
    <row r="341" spans="1:50" ht="50.5" hidden="1" customHeight="1" x14ac:dyDescent="0.3">
      <c r="A341" s="298"/>
      <c r="B341" s="298"/>
      <c r="C341" s="298"/>
      <c r="D341" s="301"/>
      <c r="E341" s="298"/>
      <c r="F341" s="301"/>
      <c r="G341" s="298"/>
      <c r="H341" s="298"/>
      <c r="I341" s="301"/>
      <c r="J341" s="298"/>
      <c r="K341" s="297" t="s">
        <v>599</v>
      </c>
      <c r="L341" s="300">
        <v>0.2</v>
      </c>
      <c r="M341" s="251"/>
      <c r="N341" s="304"/>
      <c r="O341" s="100" t="s">
        <v>1416</v>
      </c>
      <c r="P341" s="129">
        <v>0.5</v>
      </c>
      <c r="Q341" s="62">
        <v>44762</v>
      </c>
      <c r="R341" s="129"/>
      <c r="S341" s="129"/>
      <c r="T341" s="129"/>
      <c r="U341" s="129"/>
      <c r="V341" s="129"/>
      <c r="W341" s="129"/>
      <c r="X341" s="60"/>
      <c r="Y341" s="129"/>
      <c r="Z341" s="129"/>
      <c r="AA341" s="129"/>
      <c r="AB341" s="129"/>
      <c r="AC341" s="129"/>
      <c r="AD341" s="304"/>
      <c r="AE341" s="304"/>
      <c r="AF341" s="251"/>
      <c r="AG341" s="252"/>
      <c r="AH341" s="61"/>
      <c r="AI341" s="61"/>
      <c r="AJ341" s="61"/>
      <c r="AK341" s="61"/>
      <c r="AL341" s="61"/>
      <c r="AM341" s="61"/>
      <c r="AN341" s="61"/>
      <c r="AO341" s="61"/>
      <c r="AP341" s="61"/>
      <c r="AQ341" s="61"/>
      <c r="AR341" s="61"/>
      <c r="AS341" s="61"/>
      <c r="AT341" s="61"/>
      <c r="AU341" s="61"/>
      <c r="AV341" s="61"/>
      <c r="AW341" s="61"/>
      <c r="AX341" s="61"/>
    </row>
    <row r="342" spans="1:50" ht="45.5" hidden="1" customHeight="1" x14ac:dyDescent="0.3">
      <c r="A342" s="299"/>
      <c r="B342" s="299"/>
      <c r="C342" s="299"/>
      <c r="D342" s="302"/>
      <c r="E342" s="299"/>
      <c r="F342" s="302"/>
      <c r="G342" s="299"/>
      <c r="H342" s="299"/>
      <c r="I342" s="302"/>
      <c r="J342" s="299"/>
      <c r="K342" s="299"/>
      <c r="L342" s="302"/>
      <c r="M342" s="253"/>
      <c r="N342" s="305"/>
      <c r="O342" s="100" t="s">
        <v>1417</v>
      </c>
      <c r="P342" s="129">
        <v>0.5</v>
      </c>
      <c r="Q342" s="62">
        <v>44763</v>
      </c>
      <c r="R342" s="129"/>
      <c r="S342" s="129"/>
      <c r="T342" s="129"/>
      <c r="U342" s="129"/>
      <c r="V342" s="129"/>
      <c r="W342" s="129"/>
      <c r="X342" s="60"/>
      <c r="Y342" s="129"/>
      <c r="Z342" s="129"/>
      <c r="AA342" s="129"/>
      <c r="AB342" s="129"/>
      <c r="AC342" s="129"/>
      <c r="AD342" s="305"/>
      <c r="AE342" s="305"/>
      <c r="AF342" s="253"/>
      <c r="AG342" s="254"/>
      <c r="AH342" s="61"/>
      <c r="AI342" s="61"/>
      <c r="AJ342" s="61"/>
      <c r="AK342" s="61"/>
      <c r="AL342" s="61"/>
      <c r="AM342" s="61"/>
      <c r="AN342" s="61"/>
      <c r="AO342" s="61"/>
      <c r="AP342" s="61"/>
      <c r="AQ342" s="61"/>
      <c r="AR342" s="61"/>
      <c r="AS342" s="61"/>
      <c r="AT342" s="61"/>
      <c r="AU342" s="61"/>
      <c r="AV342" s="61"/>
      <c r="AW342" s="61"/>
      <c r="AX342" s="61"/>
    </row>
    <row r="343" spans="1:50" ht="55" customHeight="1" x14ac:dyDescent="0.3">
      <c r="A343" s="297" t="s">
        <v>106</v>
      </c>
      <c r="B343" s="297" t="s">
        <v>101</v>
      </c>
      <c r="C343" s="297" t="s">
        <v>28</v>
      </c>
      <c r="D343" s="300"/>
      <c r="E343" s="297" t="s">
        <v>600</v>
      </c>
      <c r="F343" s="300">
        <v>1</v>
      </c>
      <c r="G343" s="400" t="s">
        <v>1418</v>
      </c>
      <c r="H343" s="400" t="s">
        <v>213</v>
      </c>
      <c r="I343" s="403">
        <v>1</v>
      </c>
      <c r="J343" s="404" t="s">
        <v>601</v>
      </c>
      <c r="K343" s="297" t="s">
        <v>602</v>
      </c>
      <c r="L343" s="300">
        <v>0.5</v>
      </c>
      <c r="M343" s="297" t="s">
        <v>603</v>
      </c>
      <c r="N343" s="303" t="s">
        <v>146</v>
      </c>
      <c r="O343" s="100" t="s">
        <v>1419</v>
      </c>
      <c r="P343" s="129">
        <v>0.2</v>
      </c>
      <c r="Q343" s="62">
        <v>44666</v>
      </c>
      <c r="R343" s="126"/>
      <c r="S343" s="126"/>
      <c r="T343" s="126"/>
      <c r="U343" s="60"/>
      <c r="V343" s="129"/>
      <c r="W343" s="129"/>
      <c r="X343" s="129"/>
      <c r="Y343" s="129"/>
      <c r="Z343" s="129"/>
      <c r="AA343" s="129"/>
      <c r="AB343" s="129"/>
      <c r="AC343" s="129"/>
      <c r="AD343" s="303" t="s">
        <v>637</v>
      </c>
      <c r="AE343" s="303" t="s">
        <v>1420</v>
      </c>
      <c r="AF343" s="249" t="s">
        <v>604</v>
      </c>
      <c r="AG343" s="250"/>
      <c r="AH343" s="61"/>
      <c r="AI343" s="61"/>
      <c r="AJ343" s="61"/>
      <c r="AK343" s="61"/>
      <c r="AL343" s="61"/>
      <c r="AM343" s="61"/>
      <c r="AN343" s="61"/>
      <c r="AO343" s="61"/>
      <c r="AP343" s="61"/>
      <c r="AQ343" s="61"/>
      <c r="AR343" s="61"/>
      <c r="AS343" s="61"/>
      <c r="AT343" s="61"/>
      <c r="AU343" s="61"/>
      <c r="AV343" s="61"/>
      <c r="AW343" s="61"/>
      <c r="AX343" s="61"/>
    </row>
    <row r="344" spans="1:50" ht="47.5" customHeight="1" x14ac:dyDescent="0.3">
      <c r="A344" s="298"/>
      <c r="B344" s="298"/>
      <c r="C344" s="298"/>
      <c r="D344" s="301"/>
      <c r="E344" s="298"/>
      <c r="F344" s="301"/>
      <c r="G344" s="401"/>
      <c r="H344" s="401"/>
      <c r="I344" s="401"/>
      <c r="J344" s="405"/>
      <c r="K344" s="298"/>
      <c r="L344" s="301"/>
      <c r="M344" s="298"/>
      <c r="N344" s="304"/>
      <c r="O344" s="100" t="s">
        <v>605</v>
      </c>
      <c r="P344" s="129">
        <v>0.3</v>
      </c>
      <c r="Q344" s="62">
        <v>44681</v>
      </c>
      <c r="R344" s="129"/>
      <c r="S344" s="129"/>
      <c r="T344" s="129"/>
      <c r="U344" s="60"/>
      <c r="V344" s="129"/>
      <c r="W344" s="129"/>
      <c r="X344" s="129"/>
      <c r="Y344" s="129"/>
      <c r="Z344" s="129"/>
      <c r="AA344" s="129"/>
      <c r="AB344" s="129"/>
      <c r="AC344" s="129"/>
      <c r="AD344" s="304"/>
      <c r="AE344" s="304"/>
      <c r="AF344" s="251"/>
      <c r="AG344" s="252"/>
      <c r="AH344" s="61"/>
      <c r="AI344" s="61"/>
      <c r="AJ344" s="61"/>
      <c r="AK344" s="61"/>
      <c r="AL344" s="61"/>
      <c r="AM344" s="61"/>
      <c r="AN344" s="61"/>
      <c r="AO344" s="61"/>
      <c r="AP344" s="61"/>
      <c r="AQ344" s="61"/>
      <c r="AR344" s="61"/>
      <c r="AS344" s="61"/>
      <c r="AT344" s="61"/>
      <c r="AU344" s="61"/>
      <c r="AV344" s="61"/>
      <c r="AW344" s="61"/>
      <c r="AX344" s="61"/>
    </row>
    <row r="345" spans="1:50" ht="42.5" customHeight="1" x14ac:dyDescent="0.3">
      <c r="A345" s="298"/>
      <c r="B345" s="298"/>
      <c r="C345" s="298"/>
      <c r="D345" s="301"/>
      <c r="E345" s="298"/>
      <c r="F345" s="301"/>
      <c r="G345" s="401"/>
      <c r="H345" s="401"/>
      <c r="I345" s="401"/>
      <c r="J345" s="405"/>
      <c r="K345" s="299"/>
      <c r="L345" s="302"/>
      <c r="M345" s="298"/>
      <c r="N345" s="304"/>
      <c r="O345" s="100" t="s">
        <v>606</v>
      </c>
      <c r="P345" s="129">
        <v>0.5</v>
      </c>
      <c r="Q345" s="62">
        <v>44712</v>
      </c>
      <c r="R345" s="129"/>
      <c r="S345" s="129"/>
      <c r="T345" s="129"/>
      <c r="U345" s="129"/>
      <c r="V345" s="60"/>
      <c r="W345" s="129"/>
      <c r="X345" s="129"/>
      <c r="Y345" s="129"/>
      <c r="Z345" s="129"/>
      <c r="AA345" s="129"/>
      <c r="AB345" s="129"/>
      <c r="AC345" s="129"/>
      <c r="AD345" s="304"/>
      <c r="AE345" s="304"/>
      <c r="AF345" s="251"/>
      <c r="AG345" s="252"/>
      <c r="AH345" s="61"/>
      <c r="AI345" s="61"/>
      <c r="AJ345" s="61"/>
      <c r="AK345" s="61"/>
      <c r="AL345" s="61"/>
      <c r="AM345" s="61"/>
      <c r="AN345" s="61"/>
      <c r="AO345" s="61"/>
      <c r="AP345" s="61"/>
      <c r="AQ345" s="61"/>
      <c r="AR345" s="61"/>
      <c r="AS345" s="61"/>
      <c r="AT345" s="61"/>
      <c r="AU345" s="61"/>
      <c r="AV345" s="61"/>
      <c r="AW345" s="61"/>
      <c r="AX345" s="61"/>
    </row>
    <row r="346" spans="1:50" ht="53.5" customHeight="1" x14ac:dyDescent="0.3">
      <c r="A346" s="299"/>
      <c r="B346" s="299"/>
      <c r="C346" s="299"/>
      <c r="D346" s="302"/>
      <c r="E346" s="299"/>
      <c r="F346" s="302"/>
      <c r="G346" s="402"/>
      <c r="H346" s="402"/>
      <c r="I346" s="402"/>
      <c r="J346" s="406"/>
      <c r="K346" s="100" t="s">
        <v>607</v>
      </c>
      <c r="L346" s="129">
        <v>0.5</v>
      </c>
      <c r="M346" s="299"/>
      <c r="N346" s="305"/>
      <c r="O346" s="100" t="s">
        <v>608</v>
      </c>
      <c r="P346" s="129">
        <v>1</v>
      </c>
      <c r="Q346" s="62">
        <v>44727</v>
      </c>
      <c r="R346" s="129"/>
      <c r="S346" s="129"/>
      <c r="T346" s="129"/>
      <c r="U346" s="129"/>
      <c r="V346" s="129"/>
      <c r="W346" s="60"/>
      <c r="X346" s="129"/>
      <c r="Y346" s="129"/>
      <c r="Z346" s="129"/>
      <c r="AA346" s="129"/>
      <c r="AB346" s="129"/>
      <c r="AC346" s="129"/>
      <c r="AD346" s="305"/>
      <c r="AE346" s="305"/>
      <c r="AF346" s="253"/>
      <c r="AG346" s="254"/>
      <c r="AH346" s="61"/>
      <c r="AI346" s="61"/>
      <c r="AJ346" s="61"/>
      <c r="AK346" s="61"/>
      <c r="AL346" s="61"/>
      <c r="AM346" s="61"/>
      <c r="AN346" s="61"/>
      <c r="AO346" s="61"/>
      <c r="AP346" s="61"/>
      <c r="AQ346" s="61"/>
      <c r="AR346" s="61"/>
      <c r="AS346" s="61"/>
      <c r="AT346" s="61"/>
      <c r="AU346" s="61"/>
      <c r="AV346" s="61"/>
      <c r="AW346" s="61"/>
      <c r="AX346" s="61"/>
    </row>
    <row r="347" spans="1:50" ht="38" customHeight="1" x14ac:dyDescent="0.3">
      <c r="A347" s="297" t="s">
        <v>106</v>
      </c>
      <c r="B347" s="297" t="s">
        <v>101</v>
      </c>
      <c r="C347" s="297" t="s">
        <v>110</v>
      </c>
      <c r="D347" s="300"/>
      <c r="E347" s="297" t="s">
        <v>1421</v>
      </c>
      <c r="F347" s="300">
        <v>1</v>
      </c>
      <c r="G347" s="297" t="s">
        <v>609</v>
      </c>
      <c r="H347" s="297" t="s">
        <v>610</v>
      </c>
      <c r="I347" s="397" t="s">
        <v>581</v>
      </c>
      <c r="J347" s="297" t="s">
        <v>1422</v>
      </c>
      <c r="K347" s="297" t="s">
        <v>611</v>
      </c>
      <c r="L347" s="300">
        <v>0.2</v>
      </c>
      <c r="M347" s="297" t="s">
        <v>603</v>
      </c>
      <c r="N347" s="297"/>
      <c r="O347" s="100" t="s">
        <v>612</v>
      </c>
      <c r="P347" s="129">
        <v>0.4</v>
      </c>
      <c r="Q347" s="62">
        <v>44576</v>
      </c>
      <c r="R347" s="60"/>
      <c r="S347" s="129"/>
      <c r="T347" s="129"/>
      <c r="U347" s="129"/>
      <c r="V347" s="129"/>
      <c r="W347" s="129"/>
      <c r="X347" s="129"/>
      <c r="Y347" s="129"/>
      <c r="Z347" s="129"/>
      <c r="AA347" s="129"/>
      <c r="AB347" s="129"/>
      <c r="AC347" s="129"/>
      <c r="AD347" s="297" t="s">
        <v>637</v>
      </c>
      <c r="AE347" s="297" t="s">
        <v>1423</v>
      </c>
      <c r="AF347" s="249" t="s">
        <v>613</v>
      </c>
      <c r="AG347" s="250"/>
      <c r="AH347" s="61"/>
      <c r="AI347" s="61"/>
      <c r="AJ347" s="61"/>
      <c r="AK347" s="61"/>
      <c r="AL347" s="61"/>
      <c r="AM347" s="61"/>
      <c r="AN347" s="61"/>
      <c r="AO347" s="61"/>
      <c r="AP347" s="61"/>
      <c r="AQ347" s="61"/>
      <c r="AR347" s="61"/>
      <c r="AS347" s="61"/>
      <c r="AT347" s="61"/>
      <c r="AU347" s="61"/>
      <c r="AV347" s="61"/>
      <c r="AW347" s="61"/>
      <c r="AX347" s="61"/>
    </row>
    <row r="348" spans="1:50" ht="44.5" customHeight="1" x14ac:dyDescent="0.3">
      <c r="A348" s="298"/>
      <c r="B348" s="298"/>
      <c r="C348" s="298"/>
      <c r="D348" s="301"/>
      <c r="E348" s="298"/>
      <c r="F348" s="301"/>
      <c r="G348" s="298"/>
      <c r="H348" s="298"/>
      <c r="I348" s="398"/>
      <c r="J348" s="298"/>
      <c r="K348" s="299"/>
      <c r="L348" s="302"/>
      <c r="M348" s="298"/>
      <c r="N348" s="298"/>
      <c r="O348" s="100" t="s">
        <v>614</v>
      </c>
      <c r="P348" s="129">
        <v>0.6</v>
      </c>
      <c r="Q348" s="62">
        <v>44592</v>
      </c>
      <c r="R348" s="60"/>
      <c r="S348" s="129"/>
      <c r="T348" s="129"/>
      <c r="U348" s="129"/>
      <c r="V348" s="129"/>
      <c r="W348" s="129"/>
      <c r="X348" s="129"/>
      <c r="Y348" s="129"/>
      <c r="Z348" s="129"/>
      <c r="AA348" s="129"/>
      <c r="AB348" s="129"/>
      <c r="AC348" s="129"/>
      <c r="AD348" s="298"/>
      <c r="AE348" s="298"/>
      <c r="AF348" s="251"/>
      <c r="AG348" s="252"/>
      <c r="AH348" s="61"/>
      <c r="AI348" s="61"/>
      <c r="AJ348" s="61"/>
      <c r="AK348" s="61"/>
      <c r="AL348" s="61"/>
      <c r="AM348" s="61"/>
      <c r="AN348" s="61"/>
      <c r="AO348" s="61"/>
      <c r="AP348" s="61"/>
      <c r="AQ348" s="61"/>
      <c r="AR348" s="61"/>
      <c r="AS348" s="61"/>
      <c r="AT348" s="61"/>
      <c r="AU348" s="61"/>
      <c r="AV348" s="61"/>
      <c r="AW348" s="61"/>
      <c r="AX348" s="61"/>
    </row>
    <row r="349" spans="1:50" ht="41" customHeight="1" x14ac:dyDescent="0.3">
      <c r="A349" s="298"/>
      <c r="B349" s="298"/>
      <c r="C349" s="298"/>
      <c r="D349" s="301"/>
      <c r="E349" s="298"/>
      <c r="F349" s="301"/>
      <c r="G349" s="298"/>
      <c r="H349" s="298"/>
      <c r="I349" s="398"/>
      <c r="J349" s="298"/>
      <c r="K349" s="100" t="s">
        <v>615</v>
      </c>
      <c r="L349" s="129">
        <v>0.2</v>
      </c>
      <c r="M349" s="298"/>
      <c r="N349" s="298"/>
      <c r="O349" s="100" t="s">
        <v>616</v>
      </c>
      <c r="P349" s="129">
        <v>1</v>
      </c>
      <c r="Q349" s="62">
        <v>44592</v>
      </c>
      <c r="R349" s="63"/>
      <c r="S349" s="63"/>
      <c r="T349" s="129"/>
      <c r="U349" s="129"/>
      <c r="V349" s="129"/>
      <c r="W349" s="129"/>
      <c r="X349" s="129"/>
      <c r="Y349" s="129"/>
      <c r="Z349" s="129"/>
      <c r="AA349" s="129"/>
      <c r="AB349" s="129"/>
      <c r="AC349" s="129"/>
      <c r="AD349" s="298"/>
      <c r="AE349" s="298"/>
      <c r="AF349" s="251"/>
      <c r="AG349" s="252"/>
      <c r="AH349" s="61"/>
      <c r="AI349" s="61"/>
      <c r="AJ349" s="61"/>
      <c r="AK349" s="61"/>
      <c r="AL349" s="61"/>
      <c r="AM349" s="61"/>
      <c r="AN349" s="61"/>
      <c r="AO349" s="61"/>
      <c r="AP349" s="61"/>
      <c r="AQ349" s="61"/>
      <c r="AR349" s="61"/>
      <c r="AS349" s="61"/>
      <c r="AT349" s="61"/>
      <c r="AU349" s="61"/>
      <c r="AV349" s="61"/>
      <c r="AW349" s="61"/>
      <c r="AX349" s="61"/>
    </row>
    <row r="350" spans="1:50" ht="39.5" customHeight="1" x14ac:dyDescent="0.3">
      <c r="A350" s="298"/>
      <c r="B350" s="298"/>
      <c r="C350" s="298"/>
      <c r="D350" s="301"/>
      <c r="E350" s="298"/>
      <c r="F350" s="301"/>
      <c r="G350" s="298"/>
      <c r="H350" s="298"/>
      <c r="I350" s="398"/>
      <c r="J350" s="298"/>
      <c r="K350" s="297" t="s">
        <v>617</v>
      </c>
      <c r="L350" s="300">
        <v>0.6</v>
      </c>
      <c r="M350" s="298"/>
      <c r="N350" s="298"/>
      <c r="O350" s="100" t="s">
        <v>618</v>
      </c>
      <c r="P350" s="129">
        <v>0.6</v>
      </c>
      <c r="Q350" s="62">
        <v>44926</v>
      </c>
      <c r="R350" s="60"/>
      <c r="S350" s="60"/>
      <c r="T350" s="60"/>
      <c r="U350" s="60"/>
      <c r="V350" s="60"/>
      <c r="W350" s="60"/>
      <c r="X350" s="60"/>
      <c r="Y350" s="60"/>
      <c r="Z350" s="60"/>
      <c r="AA350" s="60"/>
      <c r="AB350" s="60"/>
      <c r="AC350" s="60"/>
      <c r="AD350" s="298"/>
      <c r="AE350" s="298"/>
      <c r="AF350" s="251"/>
      <c r="AG350" s="252"/>
      <c r="AH350" s="61"/>
      <c r="AI350" s="61"/>
      <c r="AJ350" s="61"/>
      <c r="AK350" s="61"/>
      <c r="AL350" s="61"/>
      <c r="AM350" s="61"/>
      <c r="AN350" s="61"/>
      <c r="AO350" s="61"/>
      <c r="AP350" s="61"/>
      <c r="AQ350" s="61"/>
      <c r="AR350" s="61"/>
      <c r="AS350" s="61"/>
      <c r="AT350" s="61"/>
      <c r="AU350" s="61"/>
      <c r="AV350" s="61"/>
      <c r="AW350" s="61"/>
      <c r="AX350" s="61"/>
    </row>
    <row r="351" spans="1:50" ht="36.5" customHeight="1" x14ac:dyDescent="0.3">
      <c r="A351" s="298"/>
      <c r="B351" s="298"/>
      <c r="C351" s="298"/>
      <c r="D351" s="301"/>
      <c r="E351" s="298"/>
      <c r="F351" s="301"/>
      <c r="G351" s="298"/>
      <c r="H351" s="298"/>
      <c r="I351" s="398"/>
      <c r="J351" s="298"/>
      <c r="K351" s="299"/>
      <c r="L351" s="302"/>
      <c r="M351" s="298"/>
      <c r="N351" s="298"/>
      <c r="O351" s="100" t="s">
        <v>619</v>
      </c>
      <c r="P351" s="129">
        <v>0.4</v>
      </c>
      <c r="Q351" s="62">
        <v>44926</v>
      </c>
      <c r="R351" s="60"/>
      <c r="S351" s="60"/>
      <c r="T351" s="60"/>
      <c r="U351" s="60"/>
      <c r="V351" s="60"/>
      <c r="W351" s="60"/>
      <c r="X351" s="60"/>
      <c r="Y351" s="60"/>
      <c r="Z351" s="60"/>
      <c r="AA351" s="60"/>
      <c r="AB351" s="60"/>
      <c r="AC351" s="60"/>
      <c r="AD351" s="298"/>
      <c r="AE351" s="298"/>
      <c r="AF351" s="251"/>
      <c r="AG351" s="252"/>
      <c r="AH351" s="61"/>
      <c r="AI351" s="61"/>
      <c r="AJ351" s="61"/>
      <c r="AK351" s="61"/>
      <c r="AL351" s="61"/>
      <c r="AM351" s="61"/>
      <c r="AN351" s="61"/>
      <c r="AO351" s="61"/>
      <c r="AP351" s="61"/>
      <c r="AQ351" s="61"/>
      <c r="AR351" s="61"/>
      <c r="AS351" s="61"/>
      <c r="AT351" s="61"/>
      <c r="AU351" s="61"/>
      <c r="AV351" s="61"/>
      <c r="AW351" s="61"/>
      <c r="AX351" s="61"/>
    </row>
    <row r="352" spans="1:50" ht="54.5" customHeight="1" x14ac:dyDescent="0.3">
      <c r="A352" s="297" t="s">
        <v>108</v>
      </c>
      <c r="B352" s="297" t="s">
        <v>101</v>
      </c>
      <c r="C352" s="297" t="s">
        <v>29</v>
      </c>
      <c r="D352" s="300"/>
      <c r="E352" s="297" t="s">
        <v>620</v>
      </c>
      <c r="F352" s="300">
        <v>1</v>
      </c>
      <c r="G352" s="297" t="s">
        <v>621</v>
      </c>
      <c r="H352" s="397" t="s">
        <v>213</v>
      </c>
      <c r="I352" s="300">
        <v>1</v>
      </c>
      <c r="J352" s="297" t="s">
        <v>1424</v>
      </c>
      <c r="K352" s="100" t="s">
        <v>622</v>
      </c>
      <c r="L352" s="129">
        <v>0.1</v>
      </c>
      <c r="M352" s="297" t="s">
        <v>584</v>
      </c>
      <c r="N352" s="297" t="s">
        <v>623</v>
      </c>
      <c r="O352" s="100" t="s">
        <v>1684</v>
      </c>
      <c r="P352" s="129">
        <v>1</v>
      </c>
      <c r="Q352" s="62" t="s">
        <v>624</v>
      </c>
      <c r="R352" s="60"/>
      <c r="S352" s="60"/>
      <c r="T352" s="129"/>
      <c r="U352" s="129"/>
      <c r="V352" s="129"/>
      <c r="W352" s="129"/>
      <c r="X352" s="129"/>
      <c r="Y352" s="129"/>
      <c r="Z352" s="129"/>
      <c r="AA352" s="129"/>
      <c r="AB352" s="129"/>
      <c r="AC352" s="129"/>
      <c r="AD352" s="297" t="s">
        <v>594</v>
      </c>
      <c r="AE352" s="297" t="s">
        <v>1414</v>
      </c>
      <c r="AF352" s="249" t="s">
        <v>1415</v>
      </c>
      <c r="AG352" s="250"/>
      <c r="AH352" s="61"/>
      <c r="AI352" s="61"/>
      <c r="AJ352" s="61"/>
      <c r="AK352" s="61"/>
      <c r="AL352" s="61"/>
      <c r="AM352" s="61"/>
      <c r="AN352" s="61"/>
      <c r="AO352" s="61"/>
      <c r="AP352" s="61"/>
      <c r="AQ352" s="61"/>
      <c r="AR352" s="61"/>
      <c r="AS352" s="61"/>
      <c r="AT352" s="61"/>
      <c r="AU352" s="61"/>
      <c r="AV352" s="61"/>
      <c r="AW352" s="61"/>
      <c r="AX352" s="61"/>
    </row>
    <row r="353" spans="1:50" ht="42.5" customHeight="1" x14ac:dyDescent="0.3">
      <c r="A353" s="298"/>
      <c r="B353" s="298"/>
      <c r="C353" s="298"/>
      <c r="D353" s="301"/>
      <c r="E353" s="298"/>
      <c r="F353" s="301"/>
      <c r="G353" s="298"/>
      <c r="H353" s="398"/>
      <c r="I353" s="301"/>
      <c r="J353" s="298"/>
      <c r="K353" s="100" t="s">
        <v>625</v>
      </c>
      <c r="L353" s="129">
        <v>0.2</v>
      </c>
      <c r="M353" s="298"/>
      <c r="N353" s="298"/>
      <c r="O353" s="100" t="s">
        <v>1685</v>
      </c>
      <c r="P353" s="129">
        <v>1</v>
      </c>
      <c r="Q353" s="62" t="s">
        <v>626</v>
      </c>
      <c r="R353" s="60"/>
      <c r="S353" s="60"/>
      <c r="T353" s="129"/>
      <c r="U353" s="129"/>
      <c r="V353" s="129"/>
      <c r="W353" s="129"/>
      <c r="X353" s="129"/>
      <c r="Y353" s="129"/>
      <c r="Z353" s="129"/>
      <c r="AA353" s="129"/>
      <c r="AB353" s="129"/>
      <c r="AC353" s="129"/>
      <c r="AD353" s="298"/>
      <c r="AE353" s="298"/>
      <c r="AF353" s="251"/>
      <c r="AG353" s="252"/>
      <c r="AH353" s="61"/>
      <c r="AI353" s="61"/>
      <c r="AJ353" s="61"/>
      <c r="AK353" s="61"/>
      <c r="AL353" s="61"/>
      <c r="AM353" s="61"/>
      <c r="AN353" s="61"/>
      <c r="AO353" s="61"/>
      <c r="AP353" s="61"/>
      <c r="AQ353" s="61"/>
      <c r="AR353" s="61"/>
      <c r="AS353" s="61"/>
      <c r="AT353" s="61"/>
      <c r="AU353" s="61"/>
      <c r="AV353" s="61"/>
      <c r="AW353" s="61"/>
      <c r="AX353" s="61"/>
    </row>
    <row r="354" spans="1:50" ht="47" customHeight="1" x14ac:dyDescent="0.3">
      <c r="A354" s="298"/>
      <c r="B354" s="298"/>
      <c r="C354" s="298"/>
      <c r="D354" s="301"/>
      <c r="E354" s="298"/>
      <c r="F354" s="301"/>
      <c r="G354" s="298"/>
      <c r="H354" s="398"/>
      <c r="I354" s="301"/>
      <c r="J354" s="298"/>
      <c r="K354" s="100" t="s">
        <v>627</v>
      </c>
      <c r="L354" s="129">
        <v>0.2</v>
      </c>
      <c r="M354" s="298"/>
      <c r="N354" s="298"/>
      <c r="O354" s="100" t="s">
        <v>1686</v>
      </c>
      <c r="P354" s="129">
        <v>1</v>
      </c>
      <c r="Q354" s="62" t="s">
        <v>628</v>
      </c>
      <c r="R354" s="63"/>
      <c r="S354" s="63"/>
      <c r="T354" s="63"/>
      <c r="U354" s="129"/>
      <c r="V354" s="129"/>
      <c r="W354" s="129"/>
      <c r="X354" s="129"/>
      <c r="Y354" s="129"/>
      <c r="Z354" s="129"/>
      <c r="AA354" s="129"/>
      <c r="AB354" s="129"/>
      <c r="AC354" s="129"/>
      <c r="AD354" s="298"/>
      <c r="AE354" s="298"/>
      <c r="AF354" s="251"/>
      <c r="AG354" s="252"/>
      <c r="AH354" s="61"/>
      <c r="AI354" s="61"/>
      <c r="AJ354" s="61"/>
      <c r="AK354" s="61"/>
      <c r="AL354" s="61"/>
      <c r="AM354" s="61"/>
      <c r="AN354" s="61"/>
      <c r="AO354" s="61"/>
      <c r="AP354" s="61"/>
      <c r="AQ354" s="61"/>
      <c r="AR354" s="61"/>
      <c r="AS354" s="61"/>
      <c r="AT354" s="61"/>
      <c r="AU354" s="61"/>
      <c r="AV354" s="61"/>
      <c r="AW354" s="61"/>
      <c r="AX354" s="61"/>
    </row>
    <row r="355" spans="1:50" ht="48" customHeight="1" x14ac:dyDescent="0.3">
      <c r="A355" s="298"/>
      <c r="B355" s="298"/>
      <c r="C355" s="298"/>
      <c r="D355" s="301"/>
      <c r="E355" s="298"/>
      <c r="F355" s="301"/>
      <c r="G355" s="298"/>
      <c r="H355" s="398"/>
      <c r="I355" s="301"/>
      <c r="J355" s="298"/>
      <c r="K355" s="100" t="s">
        <v>629</v>
      </c>
      <c r="L355" s="129">
        <v>0.3</v>
      </c>
      <c r="M355" s="298"/>
      <c r="N355" s="298"/>
      <c r="O355" s="100" t="s">
        <v>630</v>
      </c>
      <c r="P355" s="129">
        <v>1</v>
      </c>
      <c r="Q355" s="62" t="s">
        <v>631</v>
      </c>
      <c r="R355" s="129"/>
      <c r="S355" s="129"/>
      <c r="T355" s="129"/>
      <c r="U355" s="60"/>
      <c r="V355" s="129"/>
      <c r="W355" s="129"/>
      <c r="X355" s="129"/>
      <c r="Y355" s="129"/>
      <c r="Z355" s="129"/>
      <c r="AA355" s="129"/>
      <c r="AB355" s="129"/>
      <c r="AC355" s="129"/>
      <c r="AD355" s="298"/>
      <c r="AE355" s="298"/>
      <c r="AF355" s="251"/>
      <c r="AG355" s="252"/>
      <c r="AH355" s="61"/>
      <c r="AI355" s="61"/>
      <c r="AJ355" s="61"/>
      <c r="AK355" s="61"/>
      <c r="AL355" s="61"/>
      <c r="AM355" s="61"/>
      <c r="AN355" s="61"/>
      <c r="AO355" s="61"/>
      <c r="AP355" s="61"/>
      <c r="AQ355" s="61"/>
      <c r="AR355" s="61"/>
      <c r="AS355" s="61"/>
      <c r="AT355" s="61"/>
      <c r="AU355" s="61"/>
      <c r="AV355" s="61"/>
      <c r="AW355" s="61"/>
      <c r="AX355" s="61"/>
    </row>
    <row r="356" spans="1:50" ht="52" customHeight="1" x14ac:dyDescent="0.3">
      <c r="A356" s="298"/>
      <c r="B356" s="298"/>
      <c r="C356" s="298"/>
      <c r="D356" s="301"/>
      <c r="E356" s="298"/>
      <c r="F356" s="301"/>
      <c r="G356" s="298"/>
      <c r="H356" s="398"/>
      <c r="I356" s="301"/>
      <c r="J356" s="298"/>
      <c r="K356" s="297" t="s">
        <v>632</v>
      </c>
      <c r="L356" s="300">
        <v>0.2</v>
      </c>
      <c r="M356" s="298"/>
      <c r="N356" s="298"/>
      <c r="O356" s="100" t="s">
        <v>1425</v>
      </c>
      <c r="P356" s="129">
        <v>0.5</v>
      </c>
      <c r="Q356" s="62">
        <v>44685</v>
      </c>
      <c r="R356" s="129"/>
      <c r="S356" s="129"/>
      <c r="T356" s="129"/>
      <c r="U356" s="60"/>
      <c r="V356" s="129"/>
      <c r="W356" s="129"/>
      <c r="X356" s="129"/>
      <c r="Y356" s="129"/>
      <c r="Z356" s="129"/>
      <c r="AA356" s="129"/>
      <c r="AB356" s="129"/>
      <c r="AC356" s="129"/>
      <c r="AD356" s="298"/>
      <c r="AE356" s="298"/>
      <c r="AF356" s="251"/>
      <c r="AG356" s="252"/>
      <c r="AH356" s="61"/>
      <c r="AI356" s="61"/>
      <c r="AJ356" s="61"/>
      <c r="AK356" s="61"/>
      <c r="AL356" s="61"/>
      <c r="AM356" s="61"/>
      <c r="AN356" s="61"/>
      <c r="AO356" s="61"/>
      <c r="AP356" s="61"/>
      <c r="AQ356" s="61"/>
      <c r="AR356" s="61"/>
      <c r="AS356" s="61"/>
      <c r="AT356" s="61"/>
      <c r="AU356" s="61"/>
      <c r="AV356" s="61"/>
      <c r="AW356" s="61"/>
      <c r="AX356" s="61"/>
    </row>
    <row r="357" spans="1:50" ht="52" customHeight="1" x14ac:dyDescent="0.3">
      <c r="A357" s="299"/>
      <c r="B357" s="299"/>
      <c r="C357" s="299"/>
      <c r="D357" s="302"/>
      <c r="E357" s="299"/>
      <c r="F357" s="302"/>
      <c r="G357" s="299"/>
      <c r="H357" s="399"/>
      <c r="I357" s="302"/>
      <c r="J357" s="299"/>
      <c r="K357" s="299"/>
      <c r="L357" s="302"/>
      <c r="M357" s="299"/>
      <c r="N357" s="299"/>
      <c r="O357" s="100" t="s">
        <v>1426</v>
      </c>
      <c r="P357" s="129">
        <v>0.5</v>
      </c>
      <c r="Q357" s="62">
        <v>44747</v>
      </c>
      <c r="R357" s="129"/>
      <c r="S357" s="129"/>
      <c r="T357" s="129"/>
      <c r="U357" s="129"/>
      <c r="V357" s="60"/>
      <c r="W357" s="129"/>
      <c r="X357" s="129"/>
      <c r="Y357" s="129"/>
      <c r="Z357" s="129"/>
      <c r="AA357" s="129"/>
      <c r="AB357" s="129"/>
      <c r="AC357" s="129"/>
      <c r="AD357" s="299"/>
      <c r="AE357" s="299"/>
      <c r="AF357" s="253"/>
      <c r="AG357" s="254"/>
      <c r="AH357" s="61"/>
      <c r="AI357" s="61"/>
      <c r="AJ357" s="61"/>
      <c r="AK357" s="61"/>
      <c r="AL357" s="61"/>
      <c r="AM357" s="61"/>
      <c r="AN357" s="61"/>
      <c r="AO357" s="61"/>
      <c r="AP357" s="61"/>
      <c r="AQ357" s="61"/>
      <c r="AR357" s="61"/>
      <c r="AS357" s="61"/>
      <c r="AT357" s="61"/>
      <c r="AU357" s="61"/>
      <c r="AV357" s="61"/>
      <c r="AW357" s="61"/>
      <c r="AX357" s="61"/>
    </row>
    <row r="358" spans="1:50" ht="45.5" customHeight="1" x14ac:dyDescent="0.3">
      <c r="A358" s="297" t="s">
        <v>106</v>
      </c>
      <c r="B358" s="297" t="s">
        <v>101</v>
      </c>
      <c r="C358" s="297" t="s">
        <v>30</v>
      </c>
      <c r="D358" s="300"/>
      <c r="E358" s="297" t="s">
        <v>633</v>
      </c>
      <c r="F358" s="300">
        <v>1</v>
      </c>
      <c r="G358" s="297" t="s">
        <v>1427</v>
      </c>
      <c r="H358" s="397" t="s">
        <v>213</v>
      </c>
      <c r="I358" s="300">
        <v>1</v>
      </c>
      <c r="J358" s="297" t="s">
        <v>1428</v>
      </c>
      <c r="K358" s="100" t="s">
        <v>634</v>
      </c>
      <c r="L358" s="129">
        <v>0.2</v>
      </c>
      <c r="M358" s="297" t="s">
        <v>1429</v>
      </c>
      <c r="N358" s="297" t="s">
        <v>635</v>
      </c>
      <c r="O358" s="100" t="s">
        <v>1687</v>
      </c>
      <c r="P358" s="129">
        <v>1</v>
      </c>
      <c r="Q358" s="62" t="s">
        <v>636</v>
      </c>
      <c r="R358" s="60"/>
      <c r="S358" s="129"/>
      <c r="T358" s="129"/>
      <c r="U358" s="129"/>
      <c r="V358" s="129"/>
      <c r="W358" s="129"/>
      <c r="X358" s="129"/>
      <c r="Y358" s="129"/>
      <c r="Z358" s="129"/>
      <c r="AA358" s="129"/>
      <c r="AB358" s="129"/>
      <c r="AC358" s="129"/>
      <c r="AD358" s="297" t="s">
        <v>637</v>
      </c>
      <c r="AE358" s="297" t="s">
        <v>594</v>
      </c>
      <c r="AF358" s="249" t="s">
        <v>1430</v>
      </c>
      <c r="AG358" s="250"/>
      <c r="AH358" s="61"/>
      <c r="AI358" s="61"/>
      <c r="AJ358" s="61"/>
      <c r="AK358" s="61"/>
      <c r="AL358" s="61"/>
      <c r="AM358" s="61"/>
      <c r="AN358" s="61"/>
      <c r="AO358" s="61"/>
      <c r="AP358" s="61"/>
      <c r="AQ358" s="61"/>
      <c r="AR358" s="61"/>
      <c r="AS358" s="61"/>
      <c r="AT358" s="61"/>
      <c r="AU358" s="61"/>
      <c r="AV358" s="61"/>
      <c r="AW358" s="61"/>
      <c r="AX358" s="61"/>
    </row>
    <row r="359" spans="1:50" ht="45.5" customHeight="1" x14ac:dyDescent="0.3">
      <c r="A359" s="298"/>
      <c r="B359" s="298"/>
      <c r="C359" s="298"/>
      <c r="D359" s="301"/>
      <c r="E359" s="298"/>
      <c r="F359" s="301"/>
      <c r="G359" s="298"/>
      <c r="H359" s="398"/>
      <c r="I359" s="398"/>
      <c r="J359" s="298"/>
      <c r="K359" s="100" t="s">
        <v>638</v>
      </c>
      <c r="L359" s="129">
        <v>0.1</v>
      </c>
      <c r="M359" s="298"/>
      <c r="N359" s="298"/>
      <c r="O359" s="100" t="s">
        <v>1688</v>
      </c>
      <c r="P359" s="129">
        <v>1</v>
      </c>
      <c r="Q359" s="62" t="s">
        <v>639</v>
      </c>
      <c r="R359" s="63"/>
      <c r="S359" s="63"/>
      <c r="T359" s="63"/>
      <c r="U359" s="129"/>
      <c r="V359" s="129"/>
      <c r="W359" s="129"/>
      <c r="X359" s="129"/>
      <c r="Y359" s="129"/>
      <c r="Z359" s="129"/>
      <c r="AA359" s="129"/>
      <c r="AB359" s="129"/>
      <c r="AC359" s="129"/>
      <c r="AD359" s="298"/>
      <c r="AE359" s="298"/>
      <c r="AF359" s="251"/>
      <c r="AG359" s="252"/>
      <c r="AH359" s="61"/>
      <c r="AI359" s="61"/>
      <c r="AJ359" s="61"/>
      <c r="AK359" s="61"/>
      <c r="AL359" s="61"/>
      <c r="AM359" s="61"/>
      <c r="AN359" s="61"/>
      <c r="AO359" s="61"/>
      <c r="AP359" s="61"/>
      <c r="AQ359" s="61"/>
      <c r="AR359" s="61"/>
      <c r="AS359" s="61"/>
      <c r="AT359" s="61"/>
      <c r="AU359" s="61"/>
      <c r="AV359" s="61"/>
      <c r="AW359" s="61"/>
      <c r="AX359" s="61"/>
    </row>
    <row r="360" spans="1:50" ht="47" customHeight="1" x14ac:dyDescent="0.3">
      <c r="A360" s="298"/>
      <c r="B360" s="298"/>
      <c r="C360" s="298"/>
      <c r="D360" s="301"/>
      <c r="E360" s="298"/>
      <c r="F360" s="301"/>
      <c r="G360" s="298"/>
      <c r="H360" s="398"/>
      <c r="I360" s="398"/>
      <c r="J360" s="298"/>
      <c r="K360" s="100" t="s">
        <v>640</v>
      </c>
      <c r="L360" s="129">
        <v>0.2</v>
      </c>
      <c r="M360" s="298"/>
      <c r="N360" s="298"/>
      <c r="O360" s="100" t="s">
        <v>641</v>
      </c>
      <c r="P360" s="129">
        <v>1</v>
      </c>
      <c r="Q360" s="62">
        <v>44596</v>
      </c>
      <c r="R360" s="129"/>
      <c r="S360" s="129"/>
      <c r="T360" s="129"/>
      <c r="U360" s="60"/>
      <c r="V360" s="129"/>
      <c r="W360" s="129"/>
      <c r="X360" s="129"/>
      <c r="Y360" s="129"/>
      <c r="Z360" s="129"/>
      <c r="AA360" s="129"/>
      <c r="AB360" s="129"/>
      <c r="AC360" s="129"/>
      <c r="AD360" s="298"/>
      <c r="AE360" s="298"/>
      <c r="AF360" s="251"/>
      <c r="AG360" s="252"/>
      <c r="AH360" s="61"/>
      <c r="AI360" s="61"/>
      <c r="AJ360" s="61"/>
      <c r="AK360" s="61"/>
      <c r="AL360" s="61"/>
      <c r="AM360" s="61"/>
      <c r="AN360" s="61"/>
      <c r="AO360" s="61"/>
      <c r="AP360" s="61"/>
      <c r="AQ360" s="61"/>
      <c r="AR360" s="61"/>
      <c r="AS360" s="61"/>
      <c r="AT360" s="61"/>
      <c r="AU360" s="61"/>
      <c r="AV360" s="61"/>
      <c r="AW360" s="61"/>
      <c r="AX360" s="61"/>
    </row>
    <row r="361" spans="1:50" ht="45" customHeight="1" x14ac:dyDescent="0.3">
      <c r="A361" s="298"/>
      <c r="B361" s="298"/>
      <c r="C361" s="298"/>
      <c r="D361" s="301"/>
      <c r="E361" s="298"/>
      <c r="F361" s="301"/>
      <c r="G361" s="298"/>
      <c r="H361" s="398"/>
      <c r="I361" s="398"/>
      <c r="J361" s="298"/>
      <c r="K361" s="100" t="s">
        <v>642</v>
      </c>
      <c r="L361" s="129">
        <v>0.4</v>
      </c>
      <c r="M361" s="298"/>
      <c r="N361" s="298"/>
      <c r="O361" s="100" t="s">
        <v>643</v>
      </c>
      <c r="P361" s="129">
        <v>1</v>
      </c>
      <c r="Q361" s="62">
        <v>44625</v>
      </c>
      <c r="R361" s="129"/>
      <c r="S361" s="129"/>
      <c r="T361" s="129"/>
      <c r="U361" s="129"/>
      <c r="V361" s="60"/>
      <c r="W361" s="129"/>
      <c r="X361" s="129"/>
      <c r="Y361" s="129"/>
      <c r="Z361" s="129"/>
      <c r="AA361" s="129"/>
      <c r="AB361" s="129"/>
      <c r="AC361" s="129"/>
      <c r="AD361" s="298"/>
      <c r="AE361" s="298"/>
      <c r="AF361" s="251"/>
      <c r="AG361" s="252"/>
      <c r="AH361" s="61"/>
      <c r="AI361" s="61"/>
      <c r="AJ361" s="61"/>
      <c r="AK361" s="61"/>
      <c r="AL361" s="61"/>
      <c r="AM361" s="61"/>
      <c r="AN361" s="61"/>
      <c r="AO361" s="61"/>
      <c r="AP361" s="61"/>
      <c r="AQ361" s="61"/>
      <c r="AR361" s="61"/>
      <c r="AS361" s="61"/>
      <c r="AT361" s="61"/>
      <c r="AU361" s="61"/>
      <c r="AV361" s="61"/>
      <c r="AW361" s="61"/>
      <c r="AX361" s="61"/>
    </row>
    <row r="362" spans="1:50" ht="45" customHeight="1" x14ac:dyDescent="0.3">
      <c r="A362" s="299"/>
      <c r="B362" s="299"/>
      <c r="C362" s="299"/>
      <c r="D362" s="302"/>
      <c r="E362" s="299"/>
      <c r="F362" s="302"/>
      <c r="G362" s="299"/>
      <c r="H362" s="399"/>
      <c r="I362" s="399"/>
      <c r="J362" s="299"/>
      <c r="K362" s="100" t="s">
        <v>644</v>
      </c>
      <c r="L362" s="129">
        <v>0.1</v>
      </c>
      <c r="M362" s="299"/>
      <c r="N362" s="299"/>
      <c r="O362" s="100" t="s">
        <v>645</v>
      </c>
      <c r="P362" s="129">
        <v>1</v>
      </c>
      <c r="Q362" s="62" t="s">
        <v>646</v>
      </c>
      <c r="R362" s="129"/>
      <c r="S362" s="129"/>
      <c r="T362" s="129"/>
      <c r="U362" s="129"/>
      <c r="V362" s="61"/>
      <c r="W362" s="60"/>
      <c r="X362" s="129"/>
      <c r="Y362" s="129"/>
      <c r="Z362" s="129"/>
      <c r="AA362" s="129"/>
      <c r="AB362" s="129"/>
      <c r="AC362" s="129"/>
      <c r="AD362" s="299"/>
      <c r="AE362" s="299"/>
      <c r="AF362" s="253"/>
      <c r="AG362" s="254"/>
      <c r="AH362" s="61"/>
      <c r="AI362" s="61"/>
      <c r="AJ362" s="61"/>
      <c r="AK362" s="61"/>
      <c r="AL362" s="61"/>
      <c r="AM362" s="61"/>
      <c r="AN362" s="61"/>
      <c r="AO362" s="61"/>
      <c r="AP362" s="61"/>
      <c r="AQ362" s="61"/>
      <c r="AR362" s="61"/>
      <c r="AS362" s="61"/>
      <c r="AT362" s="61"/>
      <c r="AU362" s="61"/>
      <c r="AV362" s="61"/>
      <c r="AW362" s="61"/>
      <c r="AX362" s="61"/>
    </row>
    <row r="363" spans="1:50" ht="43.5" customHeight="1" x14ac:dyDescent="0.3">
      <c r="A363" s="297" t="s">
        <v>106</v>
      </c>
      <c r="B363" s="297" t="s">
        <v>101</v>
      </c>
      <c r="C363" s="297" t="s">
        <v>24</v>
      </c>
      <c r="D363" s="300"/>
      <c r="E363" s="297" t="s">
        <v>647</v>
      </c>
      <c r="F363" s="300">
        <v>1</v>
      </c>
      <c r="G363" s="297" t="s">
        <v>648</v>
      </c>
      <c r="H363" s="397" t="s">
        <v>213</v>
      </c>
      <c r="I363" s="300">
        <v>1</v>
      </c>
      <c r="J363" s="297" t="s">
        <v>649</v>
      </c>
      <c r="K363" s="297" t="s">
        <v>1431</v>
      </c>
      <c r="L363" s="300">
        <v>1</v>
      </c>
      <c r="M363" s="297" t="s">
        <v>1429</v>
      </c>
      <c r="N363" s="297" t="s">
        <v>146</v>
      </c>
      <c r="O363" s="100" t="s">
        <v>650</v>
      </c>
      <c r="P363" s="129">
        <v>0.25</v>
      </c>
      <c r="Q363" s="62">
        <v>44595</v>
      </c>
      <c r="R363" s="129"/>
      <c r="S363" s="129"/>
      <c r="T363" s="60"/>
      <c r="U363" s="129"/>
      <c r="V363" s="129"/>
      <c r="W363" s="129"/>
      <c r="X363" s="129"/>
      <c r="Y363" s="129"/>
      <c r="Z363" s="129"/>
      <c r="AA363" s="129"/>
      <c r="AB363" s="129"/>
      <c r="AC363" s="129"/>
      <c r="AD363" s="297" t="s">
        <v>637</v>
      </c>
      <c r="AE363" s="297" t="s">
        <v>651</v>
      </c>
      <c r="AF363" s="249" t="s">
        <v>652</v>
      </c>
      <c r="AG363" s="250"/>
      <c r="AH363" s="61"/>
      <c r="AI363" s="61"/>
      <c r="AJ363" s="61"/>
      <c r="AK363" s="61"/>
      <c r="AL363" s="61"/>
      <c r="AM363" s="61"/>
      <c r="AN363" s="61"/>
      <c r="AO363" s="61"/>
      <c r="AP363" s="61"/>
      <c r="AQ363" s="61"/>
      <c r="AR363" s="61"/>
      <c r="AS363" s="61"/>
      <c r="AT363" s="61"/>
      <c r="AU363" s="61"/>
      <c r="AV363" s="61"/>
      <c r="AW363" s="61"/>
      <c r="AX363" s="61"/>
    </row>
    <row r="364" spans="1:50" ht="43.5" customHeight="1" x14ac:dyDescent="0.3">
      <c r="A364" s="298"/>
      <c r="B364" s="298"/>
      <c r="C364" s="298"/>
      <c r="D364" s="301"/>
      <c r="E364" s="298"/>
      <c r="F364" s="301"/>
      <c r="G364" s="298"/>
      <c r="H364" s="398"/>
      <c r="I364" s="301"/>
      <c r="J364" s="298"/>
      <c r="K364" s="298"/>
      <c r="L364" s="301"/>
      <c r="M364" s="298"/>
      <c r="N364" s="298"/>
      <c r="O364" s="100" t="s">
        <v>653</v>
      </c>
      <c r="P364" s="129">
        <v>0.25</v>
      </c>
      <c r="Q364" s="62">
        <v>44596</v>
      </c>
      <c r="R364" s="129"/>
      <c r="S364" s="129"/>
      <c r="T364" s="129"/>
      <c r="U364" s="60"/>
      <c r="V364" s="129"/>
      <c r="W364" s="129"/>
      <c r="X364" s="129"/>
      <c r="Y364" s="129"/>
      <c r="Z364" s="129"/>
      <c r="AA364" s="129"/>
      <c r="AB364" s="129"/>
      <c r="AC364" s="129"/>
      <c r="AD364" s="298"/>
      <c r="AE364" s="298"/>
      <c r="AF364" s="251"/>
      <c r="AG364" s="252"/>
      <c r="AH364" s="61"/>
      <c r="AI364" s="61"/>
      <c r="AJ364" s="61"/>
      <c r="AK364" s="61"/>
      <c r="AL364" s="61"/>
      <c r="AM364" s="61"/>
      <c r="AN364" s="61"/>
      <c r="AO364" s="61"/>
      <c r="AP364" s="61"/>
      <c r="AQ364" s="61"/>
      <c r="AR364" s="61"/>
      <c r="AS364" s="61"/>
      <c r="AT364" s="61"/>
      <c r="AU364" s="61"/>
      <c r="AV364" s="61"/>
      <c r="AW364" s="61"/>
      <c r="AX364" s="61"/>
    </row>
    <row r="365" spans="1:50" ht="48" customHeight="1" x14ac:dyDescent="0.3">
      <c r="A365" s="299"/>
      <c r="B365" s="299"/>
      <c r="C365" s="299"/>
      <c r="D365" s="302"/>
      <c r="E365" s="299"/>
      <c r="F365" s="302"/>
      <c r="G365" s="299"/>
      <c r="H365" s="399"/>
      <c r="I365" s="302"/>
      <c r="J365" s="299"/>
      <c r="K365" s="299"/>
      <c r="L365" s="302"/>
      <c r="M365" s="299"/>
      <c r="N365" s="299"/>
      <c r="O365" s="100" t="s">
        <v>654</v>
      </c>
      <c r="P365" s="129">
        <v>0.5</v>
      </c>
      <c r="Q365" s="62" t="s">
        <v>655</v>
      </c>
      <c r="R365" s="129"/>
      <c r="S365" s="129"/>
      <c r="T365" s="129"/>
      <c r="U365" s="129"/>
      <c r="V365" s="60"/>
      <c r="W365" s="129"/>
      <c r="X365" s="129"/>
      <c r="Y365" s="129"/>
      <c r="Z365" s="129"/>
      <c r="AA365" s="129"/>
      <c r="AB365" s="129"/>
      <c r="AC365" s="129"/>
      <c r="AD365" s="299"/>
      <c r="AE365" s="299"/>
      <c r="AF365" s="253"/>
      <c r="AG365" s="254"/>
      <c r="AH365" s="61"/>
      <c r="AI365" s="61"/>
      <c r="AJ365" s="61"/>
      <c r="AK365" s="61"/>
      <c r="AL365" s="61"/>
      <c r="AM365" s="61"/>
      <c r="AN365" s="61"/>
      <c r="AO365" s="61"/>
      <c r="AP365" s="61"/>
      <c r="AQ365" s="61"/>
      <c r="AR365" s="61"/>
      <c r="AS365" s="61"/>
      <c r="AT365" s="61"/>
      <c r="AU365" s="61"/>
      <c r="AV365" s="61"/>
      <c r="AW365" s="61"/>
      <c r="AX365" s="61"/>
    </row>
    <row r="366" spans="1:50" ht="28.5" customHeight="1" x14ac:dyDescent="0.3">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row>
    <row r="367" spans="1:50" ht="28.5" customHeight="1" x14ac:dyDescent="0.3">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row>
    <row r="368" spans="1:50" ht="28.5" customHeight="1" x14ac:dyDescent="0.3">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row>
    <row r="369" spans="1:33" ht="28.5" customHeight="1" x14ac:dyDescent="0.3">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row>
    <row r="370" spans="1:33" ht="28.5" customHeight="1" x14ac:dyDescent="0.3">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row>
    <row r="371" spans="1:33" ht="28.5" customHeight="1" x14ac:dyDescent="0.3">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row>
    <row r="372" spans="1:33" ht="28.5" customHeight="1" x14ac:dyDescent="0.3">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row>
    <row r="373" spans="1:33" ht="28.5" customHeight="1" x14ac:dyDescent="0.3">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row>
    <row r="374" spans="1:33" ht="28.5" customHeight="1" x14ac:dyDescent="0.3">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row>
    <row r="375" spans="1:33" ht="28.5" customHeight="1" x14ac:dyDescent="0.3">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row>
    <row r="376" spans="1:33" ht="28.5" customHeight="1" x14ac:dyDescent="0.3">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row>
    <row r="377" spans="1:33" ht="28.5" customHeight="1" x14ac:dyDescent="0.3">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row>
    <row r="378" spans="1:33" ht="28.5" customHeight="1" x14ac:dyDescent="0.3">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row>
    <row r="379" spans="1:33" ht="28.5" customHeight="1" x14ac:dyDescent="0.3">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row>
    <row r="380" spans="1:33" ht="28.5" customHeight="1" x14ac:dyDescent="0.3">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row>
    <row r="381" spans="1:33" ht="28.5" customHeight="1" x14ac:dyDescent="0.3">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row>
    <row r="382" spans="1:33" ht="28.5" customHeight="1" x14ac:dyDescent="0.3">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row>
    <row r="383" spans="1:33" ht="28.5" customHeight="1" x14ac:dyDescent="0.3">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row>
    <row r="384" spans="1:33" ht="28.5" customHeight="1" x14ac:dyDescent="0.3">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row>
    <row r="385" spans="1:33" ht="28.5" customHeight="1" x14ac:dyDescent="0.3">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row>
    <row r="386" spans="1:33" ht="28.5" customHeight="1" x14ac:dyDescent="0.3">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row>
    <row r="387" spans="1:33" ht="28.5" customHeight="1" x14ac:dyDescent="0.3">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row>
    <row r="388" spans="1:33" ht="28.5" customHeight="1" x14ac:dyDescent="0.3">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row>
    <row r="389" spans="1:33" ht="28.5" customHeight="1" x14ac:dyDescent="0.3">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row>
    <row r="390" spans="1:33" ht="28.5" customHeight="1" x14ac:dyDescent="0.3">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row>
    <row r="391" spans="1:33" s="36" customFormat="1" ht="41.15" customHeight="1" x14ac:dyDescent="0.3">
      <c r="A391" s="316" t="s">
        <v>656</v>
      </c>
      <c r="B391" s="316"/>
      <c r="C391" s="316"/>
      <c r="D391" s="316"/>
      <c r="E391" s="316"/>
      <c r="F391" s="316"/>
      <c r="G391" s="316"/>
      <c r="H391" s="316"/>
      <c r="I391" s="316"/>
      <c r="J391" s="316"/>
      <c r="K391" s="316"/>
      <c r="L391" s="316"/>
      <c r="M391" s="316"/>
      <c r="N391" s="316"/>
      <c r="O391" s="316"/>
      <c r="P391" s="316"/>
      <c r="Q391" s="316"/>
      <c r="R391" s="316"/>
      <c r="S391" s="316"/>
      <c r="T391" s="316"/>
      <c r="U391" s="316"/>
      <c r="V391" s="316"/>
      <c r="W391" s="316"/>
      <c r="X391" s="316"/>
      <c r="Y391" s="316"/>
      <c r="Z391" s="316"/>
      <c r="AA391" s="316"/>
      <c r="AB391" s="316"/>
      <c r="AC391" s="316"/>
      <c r="AD391" s="316"/>
      <c r="AE391" s="316"/>
      <c r="AF391" s="316"/>
      <c r="AG391" s="316"/>
    </row>
    <row r="392" spans="1:33" s="36" customFormat="1" x14ac:dyDescent="0.3">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row>
    <row r="393" spans="1:33" s="36" customFormat="1" x14ac:dyDescent="0.3">
      <c r="AF393" s="269" t="s">
        <v>1</v>
      </c>
      <c r="AG393" s="269"/>
    </row>
    <row r="394" spans="1:33" s="36" customFormat="1" x14ac:dyDescent="0.3">
      <c r="B394" s="48"/>
      <c r="AF394" s="106" t="s">
        <v>2</v>
      </c>
      <c r="AG394" s="105" t="s">
        <v>3</v>
      </c>
    </row>
    <row r="395" spans="1:33" s="36" customFormat="1" ht="18" customHeight="1" x14ac:dyDescent="0.3">
      <c r="B395" s="270"/>
      <c r="C395" s="270"/>
      <c r="D395" s="270"/>
      <c r="E395" s="270"/>
      <c r="F395" s="37"/>
      <c r="G395" s="37"/>
      <c r="H395" s="37"/>
      <c r="I395" s="37"/>
      <c r="J395" s="37"/>
      <c r="AF395" s="38">
        <v>1</v>
      </c>
      <c r="AG395" s="39" t="s">
        <v>657</v>
      </c>
    </row>
    <row r="396" spans="1:33" s="36" customFormat="1" x14ac:dyDescent="0.3">
      <c r="C396" s="40" t="s">
        <v>4</v>
      </c>
      <c r="E396" s="40" t="s">
        <v>5</v>
      </c>
      <c r="G396" s="271" t="s">
        <v>230</v>
      </c>
      <c r="H396" s="271"/>
      <c r="I396" s="40"/>
      <c r="J396" s="40"/>
      <c r="K396" s="40" t="s">
        <v>6</v>
      </c>
      <c r="O396" s="40" t="s">
        <v>7</v>
      </c>
      <c r="AF396" s="38">
        <v>2</v>
      </c>
      <c r="AG396" s="39" t="s">
        <v>658</v>
      </c>
    </row>
    <row r="397" spans="1:33" s="36" customFormat="1" ht="26.15" customHeight="1" x14ac:dyDescent="0.3">
      <c r="A397" s="234" t="s">
        <v>8</v>
      </c>
      <c r="B397" s="234" t="s">
        <v>9</v>
      </c>
      <c r="C397" s="234" t="s">
        <v>10</v>
      </c>
      <c r="D397" s="234" t="s">
        <v>11</v>
      </c>
      <c r="E397" s="234" t="s">
        <v>12</v>
      </c>
      <c r="F397" s="234" t="s">
        <v>11</v>
      </c>
      <c r="G397" s="275" t="s">
        <v>42</v>
      </c>
      <c r="H397" s="276"/>
      <c r="I397" s="234" t="s">
        <v>48</v>
      </c>
      <c r="J397" s="234" t="s">
        <v>49</v>
      </c>
      <c r="K397" s="234" t="s">
        <v>13</v>
      </c>
      <c r="L397" s="234" t="s">
        <v>11</v>
      </c>
      <c r="M397" s="234" t="s">
        <v>15</v>
      </c>
      <c r="N397" s="233" t="s">
        <v>50</v>
      </c>
      <c r="O397" s="234" t="s">
        <v>14</v>
      </c>
      <c r="P397" s="234" t="s">
        <v>11</v>
      </c>
      <c r="Q397" s="234" t="s">
        <v>38</v>
      </c>
      <c r="R397" s="235" t="s">
        <v>46</v>
      </c>
      <c r="S397" s="236"/>
      <c r="T397" s="236"/>
      <c r="U397" s="236"/>
      <c r="V397" s="236"/>
      <c r="W397" s="236"/>
      <c r="X397" s="236"/>
      <c r="Y397" s="236"/>
      <c r="Z397" s="236"/>
      <c r="AA397" s="236"/>
      <c r="AB397" s="236"/>
      <c r="AC397" s="237"/>
      <c r="AD397" s="279" t="s">
        <v>39</v>
      </c>
      <c r="AE397" s="280"/>
      <c r="AF397" s="232" t="s">
        <v>16</v>
      </c>
      <c r="AG397" s="232"/>
    </row>
    <row r="398" spans="1:33" s="36" customFormat="1" ht="29.4" customHeight="1" x14ac:dyDescent="0.3">
      <c r="A398" s="272"/>
      <c r="B398" s="272"/>
      <c r="C398" s="272"/>
      <c r="D398" s="272"/>
      <c r="E398" s="272"/>
      <c r="F398" s="272"/>
      <c r="G398" s="277"/>
      <c r="H398" s="278"/>
      <c r="I398" s="272"/>
      <c r="J398" s="272"/>
      <c r="K398" s="272"/>
      <c r="L398" s="272"/>
      <c r="M398" s="272"/>
      <c r="N398" s="233"/>
      <c r="O398" s="272"/>
      <c r="P398" s="272"/>
      <c r="Q398" s="272"/>
      <c r="R398" s="235" t="s">
        <v>43</v>
      </c>
      <c r="S398" s="236"/>
      <c r="T398" s="236"/>
      <c r="U398" s="236"/>
      <c r="V398" s="236"/>
      <c r="W398" s="236"/>
      <c r="X398" s="236"/>
      <c r="Y398" s="236"/>
      <c r="Z398" s="236"/>
      <c r="AA398" s="236"/>
      <c r="AB398" s="236"/>
      <c r="AC398" s="237"/>
      <c r="AD398" s="281"/>
      <c r="AE398" s="282"/>
      <c r="AF398" s="233"/>
      <c r="AG398" s="233"/>
    </row>
    <row r="399" spans="1:33" s="52" customFormat="1" ht="42.9" customHeight="1" x14ac:dyDescent="0.3">
      <c r="A399" s="272"/>
      <c r="B399" s="272"/>
      <c r="C399" s="272"/>
      <c r="D399" s="272"/>
      <c r="E399" s="272"/>
      <c r="F399" s="272"/>
      <c r="G399" s="107" t="s">
        <v>44</v>
      </c>
      <c r="H399" s="107" t="s">
        <v>45</v>
      </c>
      <c r="I399" s="272"/>
      <c r="J399" s="272"/>
      <c r="K399" s="272"/>
      <c r="L399" s="272"/>
      <c r="M399" s="272"/>
      <c r="N399" s="234"/>
      <c r="O399" s="272"/>
      <c r="P399" s="272"/>
      <c r="Q399" s="272"/>
      <c r="R399" s="107">
        <v>1</v>
      </c>
      <c r="S399" s="107">
        <v>2</v>
      </c>
      <c r="T399" s="107">
        <v>3</v>
      </c>
      <c r="U399" s="107">
        <v>4</v>
      </c>
      <c r="V399" s="107">
        <v>5</v>
      </c>
      <c r="W399" s="107">
        <v>6</v>
      </c>
      <c r="X399" s="107">
        <v>7</v>
      </c>
      <c r="Y399" s="107">
        <v>8</v>
      </c>
      <c r="Z399" s="107">
        <v>9</v>
      </c>
      <c r="AA399" s="107">
        <v>10</v>
      </c>
      <c r="AB399" s="107">
        <v>11</v>
      </c>
      <c r="AC399" s="107">
        <v>12</v>
      </c>
      <c r="AD399" s="107" t="s">
        <v>40</v>
      </c>
      <c r="AE399" s="107" t="s">
        <v>41</v>
      </c>
      <c r="AF399" s="234"/>
      <c r="AG399" s="234"/>
    </row>
    <row r="400" spans="1:33" ht="145" customHeight="1" x14ac:dyDescent="0.3">
      <c r="A400" s="228" t="s">
        <v>109</v>
      </c>
      <c r="B400" s="228" t="s">
        <v>101</v>
      </c>
      <c r="C400" s="228" t="s">
        <v>24</v>
      </c>
      <c r="D400" s="230"/>
      <c r="E400" s="228" t="s">
        <v>1432</v>
      </c>
      <c r="F400" s="230">
        <v>1</v>
      </c>
      <c r="G400" s="318" t="s">
        <v>1433</v>
      </c>
      <c r="H400" s="318" t="s">
        <v>1434</v>
      </c>
      <c r="I400" s="318" t="s">
        <v>1435</v>
      </c>
      <c r="J400" s="318" t="s">
        <v>659</v>
      </c>
      <c r="K400" s="228" t="s">
        <v>1436</v>
      </c>
      <c r="L400" s="230">
        <v>1</v>
      </c>
      <c r="M400" s="228" t="s">
        <v>1437</v>
      </c>
      <c r="N400" s="318" t="s">
        <v>146</v>
      </c>
      <c r="O400" s="102" t="s">
        <v>1438</v>
      </c>
      <c r="P400" s="101">
        <v>0.2</v>
      </c>
      <c r="Q400" s="64">
        <v>44681</v>
      </c>
      <c r="R400" s="65"/>
      <c r="S400" s="65"/>
      <c r="T400" s="65"/>
      <c r="U400" s="65"/>
      <c r="V400" s="104"/>
      <c r="W400" s="104"/>
      <c r="X400" s="104"/>
      <c r="Y400" s="104"/>
      <c r="Z400" s="104"/>
      <c r="AA400" s="104"/>
      <c r="AB400" s="104"/>
      <c r="AC400" s="104"/>
      <c r="AD400" s="318" t="s">
        <v>657</v>
      </c>
      <c r="AE400" s="318" t="s">
        <v>1439</v>
      </c>
      <c r="AF400" s="220" t="s">
        <v>660</v>
      </c>
      <c r="AG400" s="221"/>
    </row>
    <row r="401" spans="1:33" ht="120" customHeight="1" x14ac:dyDescent="0.3">
      <c r="A401" s="229"/>
      <c r="B401" s="229"/>
      <c r="C401" s="229"/>
      <c r="D401" s="231"/>
      <c r="E401" s="229"/>
      <c r="F401" s="231"/>
      <c r="G401" s="319"/>
      <c r="H401" s="319"/>
      <c r="I401" s="319"/>
      <c r="J401" s="319"/>
      <c r="K401" s="229"/>
      <c r="L401" s="231"/>
      <c r="M401" s="229"/>
      <c r="N401" s="319"/>
      <c r="O401" s="102" t="s">
        <v>1440</v>
      </c>
      <c r="P401" s="101">
        <v>0.8</v>
      </c>
      <c r="Q401" s="64">
        <v>44742</v>
      </c>
      <c r="R401" s="104"/>
      <c r="S401" s="104"/>
      <c r="T401" s="104"/>
      <c r="U401" s="104"/>
      <c r="V401" s="65"/>
      <c r="W401" s="65"/>
      <c r="X401" s="104"/>
      <c r="Y401" s="104"/>
      <c r="Z401" s="104"/>
      <c r="AA401" s="104"/>
      <c r="AB401" s="104"/>
      <c r="AC401" s="104"/>
      <c r="AD401" s="319"/>
      <c r="AE401" s="319"/>
      <c r="AF401" s="224"/>
      <c r="AG401" s="225"/>
    </row>
    <row r="402" spans="1:33" ht="24.5" customHeight="1" x14ac:dyDescent="0.3">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row>
    <row r="403" spans="1:33" ht="24.5" customHeight="1" x14ac:dyDescent="0.3">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row>
    <row r="404" spans="1:33" ht="24.5" customHeight="1" x14ac:dyDescent="0.3">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row>
    <row r="405" spans="1:33" ht="24.5" customHeight="1" x14ac:dyDescent="0.3">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row>
    <row r="406" spans="1:33" s="36" customFormat="1" ht="41.15" customHeight="1" x14ac:dyDescent="0.3">
      <c r="A406" s="316" t="s">
        <v>661</v>
      </c>
      <c r="B406" s="316"/>
      <c r="C406" s="316"/>
      <c r="D406" s="316"/>
      <c r="E406" s="316"/>
      <c r="F406" s="316"/>
      <c r="G406" s="316"/>
      <c r="H406" s="316"/>
      <c r="I406" s="316"/>
      <c r="J406" s="316"/>
      <c r="K406" s="316"/>
      <c r="L406" s="316"/>
      <c r="M406" s="316"/>
      <c r="N406" s="316"/>
      <c r="O406" s="316"/>
      <c r="P406" s="316"/>
      <c r="Q406" s="316"/>
      <c r="R406" s="316"/>
      <c r="S406" s="316"/>
      <c r="T406" s="316"/>
      <c r="U406" s="316"/>
      <c r="V406" s="316"/>
      <c r="W406" s="316"/>
      <c r="X406" s="316"/>
      <c r="Y406" s="316"/>
      <c r="Z406" s="316"/>
      <c r="AA406" s="316"/>
      <c r="AB406" s="316"/>
      <c r="AC406" s="316"/>
      <c r="AD406" s="316"/>
      <c r="AE406" s="316"/>
      <c r="AF406" s="316"/>
      <c r="AG406" s="316"/>
    </row>
    <row r="407" spans="1:33" s="36" customFormat="1" x14ac:dyDescent="0.3">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row>
    <row r="408" spans="1:33" s="36" customFormat="1" x14ac:dyDescent="0.3">
      <c r="AF408" s="269" t="s">
        <v>1</v>
      </c>
      <c r="AG408" s="269"/>
    </row>
    <row r="409" spans="1:33" s="36" customFormat="1" x14ac:dyDescent="0.3">
      <c r="B409" s="48"/>
      <c r="AF409" s="106" t="s">
        <v>2</v>
      </c>
      <c r="AG409" s="105" t="s">
        <v>3</v>
      </c>
    </row>
    <row r="410" spans="1:33" s="36" customFormat="1" ht="18" customHeight="1" x14ac:dyDescent="0.3">
      <c r="B410" s="270"/>
      <c r="C410" s="270"/>
      <c r="D410" s="270"/>
      <c r="E410" s="270"/>
      <c r="F410" s="37"/>
      <c r="G410" s="37"/>
      <c r="H410" s="37"/>
      <c r="I410" s="37"/>
      <c r="J410" s="37"/>
      <c r="AF410" s="38"/>
      <c r="AG410" s="39"/>
    </row>
    <row r="411" spans="1:33" s="36" customFormat="1" x14ac:dyDescent="0.3">
      <c r="C411" s="40" t="s">
        <v>4</v>
      </c>
      <c r="E411" s="40" t="s">
        <v>5</v>
      </c>
      <c r="G411" s="271" t="s">
        <v>230</v>
      </c>
      <c r="H411" s="271"/>
      <c r="I411" s="40"/>
      <c r="J411" s="40"/>
      <c r="K411" s="40" t="s">
        <v>6</v>
      </c>
      <c r="O411" s="40" t="s">
        <v>7</v>
      </c>
      <c r="AF411" s="38"/>
      <c r="AG411" s="39"/>
    </row>
    <row r="412" spans="1:33" s="36" customFormat="1" ht="26.15" customHeight="1" x14ac:dyDescent="0.3">
      <c r="A412" s="234" t="s">
        <v>8</v>
      </c>
      <c r="B412" s="234" t="s">
        <v>9</v>
      </c>
      <c r="C412" s="234" t="s">
        <v>10</v>
      </c>
      <c r="D412" s="234" t="s">
        <v>11</v>
      </c>
      <c r="E412" s="234" t="s">
        <v>12</v>
      </c>
      <c r="F412" s="234" t="s">
        <v>11</v>
      </c>
      <c r="G412" s="275" t="s">
        <v>42</v>
      </c>
      <c r="H412" s="276"/>
      <c r="I412" s="234" t="s">
        <v>48</v>
      </c>
      <c r="J412" s="234" t="s">
        <v>49</v>
      </c>
      <c r="K412" s="234" t="s">
        <v>13</v>
      </c>
      <c r="L412" s="234" t="s">
        <v>11</v>
      </c>
      <c r="M412" s="234" t="s">
        <v>15</v>
      </c>
      <c r="N412" s="233" t="s">
        <v>50</v>
      </c>
      <c r="O412" s="234" t="s">
        <v>14</v>
      </c>
      <c r="P412" s="234" t="s">
        <v>11</v>
      </c>
      <c r="Q412" s="234" t="s">
        <v>38</v>
      </c>
      <c r="R412" s="235" t="s">
        <v>46</v>
      </c>
      <c r="S412" s="236"/>
      <c r="T412" s="236"/>
      <c r="U412" s="236"/>
      <c r="V412" s="236"/>
      <c r="W412" s="236"/>
      <c r="X412" s="236"/>
      <c r="Y412" s="236"/>
      <c r="Z412" s="236"/>
      <c r="AA412" s="236"/>
      <c r="AB412" s="236"/>
      <c r="AC412" s="237"/>
      <c r="AD412" s="279" t="s">
        <v>39</v>
      </c>
      <c r="AE412" s="280"/>
      <c r="AF412" s="232" t="s">
        <v>16</v>
      </c>
      <c r="AG412" s="232"/>
    </row>
    <row r="413" spans="1:33" s="36" customFormat="1" ht="29.5" customHeight="1" x14ac:dyDescent="0.3">
      <c r="A413" s="272"/>
      <c r="B413" s="272"/>
      <c r="C413" s="272"/>
      <c r="D413" s="272"/>
      <c r="E413" s="272"/>
      <c r="F413" s="272"/>
      <c r="G413" s="277"/>
      <c r="H413" s="278"/>
      <c r="I413" s="272"/>
      <c r="J413" s="272"/>
      <c r="K413" s="272"/>
      <c r="L413" s="272"/>
      <c r="M413" s="272"/>
      <c r="N413" s="233"/>
      <c r="O413" s="272"/>
      <c r="P413" s="272"/>
      <c r="Q413" s="272"/>
      <c r="R413" s="235" t="s">
        <v>43</v>
      </c>
      <c r="S413" s="236"/>
      <c r="T413" s="236"/>
      <c r="U413" s="236"/>
      <c r="V413" s="236"/>
      <c r="W413" s="236"/>
      <c r="X413" s="236"/>
      <c r="Y413" s="236"/>
      <c r="Z413" s="236"/>
      <c r="AA413" s="236"/>
      <c r="AB413" s="236"/>
      <c r="AC413" s="237"/>
      <c r="AD413" s="281"/>
      <c r="AE413" s="282"/>
      <c r="AF413" s="233"/>
      <c r="AG413" s="233"/>
    </row>
    <row r="414" spans="1:33" s="52" customFormat="1" ht="43" customHeight="1" x14ac:dyDescent="0.3">
      <c r="A414" s="272"/>
      <c r="B414" s="272"/>
      <c r="C414" s="272"/>
      <c r="D414" s="272"/>
      <c r="E414" s="272"/>
      <c r="F414" s="272"/>
      <c r="G414" s="107" t="s">
        <v>44</v>
      </c>
      <c r="H414" s="107" t="s">
        <v>45</v>
      </c>
      <c r="I414" s="272"/>
      <c r="J414" s="272"/>
      <c r="K414" s="272"/>
      <c r="L414" s="272"/>
      <c r="M414" s="272"/>
      <c r="N414" s="234"/>
      <c r="O414" s="272"/>
      <c r="P414" s="272"/>
      <c r="Q414" s="272"/>
      <c r="R414" s="107">
        <v>1</v>
      </c>
      <c r="S414" s="107">
        <v>2</v>
      </c>
      <c r="T414" s="107">
        <v>3</v>
      </c>
      <c r="U414" s="107">
        <v>4</v>
      </c>
      <c r="V414" s="107">
        <v>5</v>
      </c>
      <c r="W414" s="107">
        <v>6</v>
      </c>
      <c r="X414" s="107">
        <v>7</v>
      </c>
      <c r="Y414" s="107">
        <v>8</v>
      </c>
      <c r="Z414" s="107">
        <v>9</v>
      </c>
      <c r="AA414" s="107">
        <v>10</v>
      </c>
      <c r="AB414" s="107">
        <v>11</v>
      </c>
      <c r="AC414" s="107">
        <v>12</v>
      </c>
      <c r="AD414" s="107" t="s">
        <v>40</v>
      </c>
      <c r="AE414" s="107" t="s">
        <v>41</v>
      </c>
      <c r="AF414" s="234"/>
      <c r="AG414" s="234"/>
    </row>
    <row r="415" spans="1:33" ht="99.65" customHeight="1" x14ac:dyDescent="0.3">
      <c r="A415" s="285" t="s">
        <v>662</v>
      </c>
      <c r="B415" s="285" t="s">
        <v>138</v>
      </c>
      <c r="C415" s="285" t="s">
        <v>110</v>
      </c>
      <c r="D415" s="284"/>
      <c r="E415" s="287" t="s">
        <v>663</v>
      </c>
      <c r="F415" s="284">
        <v>1</v>
      </c>
      <c r="G415" s="284" t="s">
        <v>664</v>
      </c>
      <c r="H415" s="284" t="s">
        <v>292</v>
      </c>
      <c r="I415" s="284">
        <v>1</v>
      </c>
      <c r="J415" s="287" t="s">
        <v>665</v>
      </c>
      <c r="K415" s="382" t="s">
        <v>666</v>
      </c>
      <c r="L415" s="395">
        <v>0.75</v>
      </c>
      <c r="M415" s="396" t="s">
        <v>667</v>
      </c>
      <c r="N415" s="532" t="s">
        <v>1728</v>
      </c>
      <c r="O415" s="122" t="s">
        <v>668</v>
      </c>
      <c r="P415" s="139">
        <v>0.1</v>
      </c>
      <c r="Q415" s="57">
        <v>44592</v>
      </c>
      <c r="R415" s="101"/>
      <c r="S415" s="101"/>
      <c r="T415" s="54"/>
      <c r="U415" s="101"/>
      <c r="V415" s="101"/>
      <c r="W415" s="101"/>
      <c r="X415" s="101"/>
      <c r="Y415" s="101"/>
      <c r="Z415" s="101"/>
      <c r="AA415" s="101"/>
      <c r="AB415" s="101"/>
      <c r="AC415" s="101"/>
      <c r="AD415" s="284" t="s">
        <v>669</v>
      </c>
      <c r="AE415" s="217" t="s">
        <v>1441</v>
      </c>
      <c r="AF415" s="382" t="s">
        <v>670</v>
      </c>
      <c r="AG415" s="382"/>
    </row>
    <row r="416" spans="1:33" ht="70" customHeight="1" x14ac:dyDescent="0.3">
      <c r="A416" s="285"/>
      <c r="B416" s="285"/>
      <c r="C416" s="285"/>
      <c r="D416" s="284"/>
      <c r="E416" s="287"/>
      <c r="F416" s="284"/>
      <c r="G416" s="284"/>
      <c r="H416" s="284"/>
      <c r="I416" s="284"/>
      <c r="J416" s="287"/>
      <c r="K416" s="382"/>
      <c r="L416" s="395"/>
      <c r="M416" s="396"/>
      <c r="N416" s="533"/>
      <c r="O416" s="122" t="s">
        <v>671</v>
      </c>
      <c r="P416" s="139">
        <v>0.2</v>
      </c>
      <c r="Q416" s="57">
        <v>44620</v>
      </c>
      <c r="R416" s="101"/>
      <c r="S416" s="54"/>
      <c r="T416" s="101"/>
      <c r="U416" s="101"/>
      <c r="V416" s="101"/>
      <c r="W416" s="101"/>
      <c r="X416" s="101"/>
      <c r="Y416" s="101"/>
      <c r="Z416" s="101"/>
      <c r="AA416" s="101"/>
      <c r="AB416" s="101"/>
      <c r="AC416" s="101"/>
      <c r="AD416" s="284"/>
      <c r="AE416" s="218"/>
      <c r="AF416" s="382" t="s">
        <v>672</v>
      </c>
      <c r="AG416" s="382"/>
    </row>
    <row r="417" spans="1:33" ht="99.65" customHeight="1" x14ac:dyDescent="0.3">
      <c r="A417" s="285"/>
      <c r="B417" s="285"/>
      <c r="C417" s="285"/>
      <c r="D417" s="284"/>
      <c r="E417" s="287"/>
      <c r="F417" s="284"/>
      <c r="G417" s="284"/>
      <c r="H417" s="284"/>
      <c r="I417" s="284"/>
      <c r="J417" s="287"/>
      <c r="K417" s="382"/>
      <c r="L417" s="395"/>
      <c r="M417" s="396"/>
      <c r="N417" s="533"/>
      <c r="O417" s="122" t="s">
        <v>673</v>
      </c>
      <c r="P417" s="139">
        <v>0.3</v>
      </c>
      <c r="Q417" s="57">
        <v>44651</v>
      </c>
      <c r="R417" s="101"/>
      <c r="S417" s="101"/>
      <c r="T417" s="101"/>
      <c r="U417" s="54"/>
      <c r="V417" s="101"/>
      <c r="W417" s="101"/>
      <c r="X417" s="101"/>
      <c r="Y417" s="101"/>
      <c r="Z417" s="101"/>
      <c r="AA417" s="101"/>
      <c r="AB417" s="101"/>
      <c r="AC417" s="101"/>
      <c r="AD417" s="284"/>
      <c r="AE417" s="218"/>
      <c r="AF417" s="382" t="s">
        <v>660</v>
      </c>
      <c r="AG417" s="382"/>
    </row>
    <row r="418" spans="1:33" ht="56.15" customHeight="1" x14ac:dyDescent="0.3">
      <c r="A418" s="285"/>
      <c r="B418" s="285"/>
      <c r="C418" s="285"/>
      <c r="D418" s="284"/>
      <c r="E418" s="287"/>
      <c r="F418" s="284"/>
      <c r="G418" s="284"/>
      <c r="H418" s="284"/>
      <c r="I418" s="284"/>
      <c r="J418" s="287"/>
      <c r="K418" s="382"/>
      <c r="L418" s="395"/>
      <c r="M418" s="396"/>
      <c r="N418" s="533"/>
      <c r="O418" s="122" t="s">
        <v>674</v>
      </c>
      <c r="P418" s="139">
        <v>0.4</v>
      </c>
      <c r="Q418" s="57">
        <v>44712</v>
      </c>
      <c r="R418" s="101"/>
      <c r="S418" s="101"/>
      <c r="T418" s="101"/>
      <c r="U418" s="101"/>
      <c r="V418" s="54"/>
      <c r="W418" s="101"/>
      <c r="X418" s="101"/>
      <c r="Y418" s="101"/>
      <c r="Z418" s="101"/>
      <c r="AA418" s="101"/>
      <c r="AB418" s="101"/>
      <c r="AC418" s="101"/>
      <c r="AD418" s="284"/>
      <c r="AE418" s="218"/>
      <c r="AF418" s="383" t="s">
        <v>675</v>
      </c>
      <c r="AG418" s="384"/>
    </row>
    <row r="419" spans="1:33" ht="61.75" customHeight="1" x14ac:dyDescent="0.3">
      <c r="A419" s="285"/>
      <c r="B419" s="285"/>
      <c r="C419" s="285"/>
      <c r="D419" s="284"/>
      <c r="E419" s="287"/>
      <c r="F419" s="284"/>
      <c r="G419" s="284"/>
      <c r="H419" s="284"/>
      <c r="I419" s="284"/>
      <c r="J419" s="287"/>
      <c r="K419" s="102" t="s">
        <v>676</v>
      </c>
      <c r="L419" s="139">
        <v>0.25</v>
      </c>
      <c r="M419" s="123" t="s">
        <v>677</v>
      </c>
      <c r="N419" s="534"/>
      <c r="O419" s="122" t="s">
        <v>678</v>
      </c>
      <c r="P419" s="101">
        <v>1</v>
      </c>
      <c r="Q419" s="57">
        <v>44772</v>
      </c>
      <c r="R419" s="101"/>
      <c r="S419" s="101"/>
      <c r="T419" s="101"/>
      <c r="U419" s="101"/>
      <c r="V419" s="101"/>
      <c r="W419" s="101"/>
      <c r="X419" s="54"/>
      <c r="Y419" s="101"/>
      <c r="Z419" s="101"/>
      <c r="AA419" s="101"/>
      <c r="AB419" s="101"/>
      <c r="AC419" s="101"/>
      <c r="AD419" s="284"/>
      <c r="AE419" s="219"/>
      <c r="AF419" s="382" t="s">
        <v>679</v>
      </c>
      <c r="AG419" s="382"/>
    </row>
    <row r="420" spans="1:33" ht="45.5" customHeight="1" x14ac:dyDescent="0.3">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row>
    <row r="421" spans="1:33" ht="45.5" customHeight="1" x14ac:dyDescent="0.3">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row>
    <row r="422" spans="1:33" ht="45.5" customHeight="1" x14ac:dyDescent="0.3">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row>
    <row r="423" spans="1:33" ht="45.5" customHeight="1" x14ac:dyDescent="0.3">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row>
    <row r="424" spans="1:33" ht="45.5" customHeight="1" x14ac:dyDescent="0.3">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row>
    <row r="425" spans="1:33" ht="45.5" customHeight="1" x14ac:dyDescent="0.3">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row>
    <row r="426" spans="1:33" ht="45.5" customHeight="1" x14ac:dyDescent="0.3">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row>
    <row r="427" spans="1:33" ht="45.5" customHeight="1" x14ac:dyDescent="0.3">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row>
    <row r="428" spans="1:33" ht="45.5" customHeight="1" x14ac:dyDescent="0.3">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row>
    <row r="429" spans="1:33" ht="45.5" customHeight="1" x14ac:dyDescent="0.3">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row>
    <row r="430" spans="1:33" ht="45.5" customHeight="1" x14ac:dyDescent="0.3">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row>
    <row r="431" spans="1:33" ht="45.5" customHeight="1" x14ac:dyDescent="0.3">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row>
    <row r="432" spans="1:33" ht="45.5" customHeight="1" x14ac:dyDescent="0.3">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row>
    <row r="433" spans="1:33" ht="45.5" customHeight="1" x14ac:dyDescent="0.3">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row>
    <row r="434" spans="1:33" ht="45.5" customHeight="1" x14ac:dyDescent="0.3">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row>
    <row r="435" spans="1:33" ht="45.5" customHeight="1" x14ac:dyDescent="0.3">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row>
    <row r="436" spans="1:33" ht="45.5" customHeight="1" x14ac:dyDescent="0.3">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row>
    <row r="437" spans="1:33" ht="45.5" customHeight="1" x14ac:dyDescent="0.3">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row>
    <row r="438" spans="1:33" ht="45.5" customHeight="1" x14ac:dyDescent="0.3">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row>
    <row r="439" spans="1:33" ht="45.5" customHeight="1" x14ac:dyDescent="0.3">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row>
    <row r="440" spans="1:33" ht="45.5" customHeight="1" x14ac:dyDescent="0.3">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row>
    <row r="441" spans="1:33" ht="16" customHeight="1" x14ac:dyDescent="0.3">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row>
    <row r="442" spans="1:33" s="36" customFormat="1" ht="41.15" customHeight="1" x14ac:dyDescent="0.3">
      <c r="A442" s="316" t="s">
        <v>680</v>
      </c>
      <c r="B442" s="316"/>
      <c r="C442" s="316"/>
      <c r="D442" s="316"/>
      <c r="E442" s="316"/>
      <c r="F442" s="316"/>
      <c r="G442" s="316"/>
      <c r="H442" s="316"/>
      <c r="I442" s="316"/>
      <c r="J442" s="316"/>
      <c r="K442" s="316"/>
      <c r="L442" s="316"/>
      <c r="M442" s="316"/>
      <c r="N442" s="316"/>
      <c r="O442" s="316"/>
      <c r="P442" s="316"/>
      <c r="Q442" s="316"/>
      <c r="R442" s="316"/>
      <c r="S442" s="316"/>
      <c r="T442" s="316"/>
      <c r="U442" s="316"/>
      <c r="V442" s="316"/>
      <c r="W442" s="316"/>
      <c r="X442" s="316"/>
      <c r="Y442" s="316"/>
      <c r="Z442" s="316"/>
      <c r="AA442" s="316"/>
      <c r="AB442" s="316"/>
      <c r="AC442" s="316"/>
      <c r="AD442" s="316"/>
      <c r="AE442" s="316"/>
      <c r="AF442" s="316"/>
      <c r="AG442" s="316"/>
    </row>
    <row r="443" spans="1:33" s="144" customFormat="1" ht="28.5" customHeight="1" x14ac:dyDescent="0.3">
      <c r="A443" s="140"/>
      <c r="B443" s="140"/>
      <c r="C443" s="140"/>
      <c r="D443" s="140"/>
      <c r="E443" s="140"/>
      <c r="F443" s="140"/>
      <c r="G443" s="140"/>
      <c r="H443" s="140"/>
      <c r="I443" s="140"/>
      <c r="J443" s="140"/>
      <c r="K443" s="140"/>
      <c r="L443" s="140"/>
      <c r="M443" s="141"/>
      <c r="N443" s="140"/>
      <c r="O443" s="141"/>
      <c r="P443" s="142"/>
      <c r="Q443" s="143"/>
      <c r="R443" s="140"/>
      <c r="S443" s="140"/>
      <c r="T443" s="140"/>
      <c r="U443" s="140"/>
      <c r="V443" s="140"/>
      <c r="W443" s="140"/>
      <c r="X443" s="140"/>
      <c r="Y443" s="140"/>
      <c r="Z443" s="140"/>
      <c r="AA443" s="140"/>
      <c r="AB443" s="140"/>
      <c r="AC443" s="140"/>
      <c r="AD443" s="140"/>
      <c r="AE443" s="141"/>
      <c r="AF443" s="140"/>
      <c r="AG443" s="141"/>
    </row>
    <row r="444" spans="1:33" s="36" customFormat="1" ht="23" customHeight="1" x14ac:dyDescent="0.3">
      <c r="AF444" s="269" t="s">
        <v>1</v>
      </c>
      <c r="AG444" s="269"/>
    </row>
    <row r="445" spans="1:33" s="36" customFormat="1" x14ac:dyDescent="0.3">
      <c r="B445" s="48"/>
      <c r="AF445" s="106" t="s">
        <v>2</v>
      </c>
      <c r="AG445" s="105" t="s">
        <v>3</v>
      </c>
    </row>
    <row r="446" spans="1:33" s="36" customFormat="1" ht="18" customHeight="1" x14ac:dyDescent="0.3">
      <c r="B446" s="270"/>
      <c r="C446" s="270"/>
      <c r="D446" s="270"/>
      <c r="E446" s="270"/>
      <c r="F446" s="37"/>
      <c r="G446" s="37"/>
      <c r="H446" s="37"/>
      <c r="I446" s="37"/>
      <c r="J446" s="37"/>
      <c r="AF446" s="38">
        <v>1</v>
      </c>
      <c r="AG446" s="39" t="s">
        <v>681</v>
      </c>
    </row>
    <row r="447" spans="1:33" s="36" customFormat="1" ht="27" customHeight="1" x14ac:dyDescent="0.3">
      <c r="C447" s="40" t="s">
        <v>4</v>
      </c>
      <c r="E447" s="40" t="s">
        <v>5</v>
      </c>
      <c r="G447" s="271" t="s">
        <v>230</v>
      </c>
      <c r="H447" s="271"/>
      <c r="I447" s="40"/>
      <c r="J447" s="40"/>
      <c r="K447" s="40" t="s">
        <v>6</v>
      </c>
      <c r="O447" s="40" t="s">
        <v>7</v>
      </c>
      <c r="AF447" s="38">
        <v>2</v>
      </c>
      <c r="AG447" s="39" t="s">
        <v>682</v>
      </c>
    </row>
    <row r="448" spans="1:33" s="144" customFormat="1" ht="30" customHeight="1" x14ac:dyDescent="0.3">
      <c r="C448" s="140" t="s">
        <v>4</v>
      </c>
      <c r="E448" s="140" t="s">
        <v>5</v>
      </c>
      <c r="G448" s="376" t="s">
        <v>230</v>
      </c>
      <c r="H448" s="376"/>
      <c r="I448" s="140"/>
      <c r="J448" s="140"/>
      <c r="K448" s="140" t="s">
        <v>6</v>
      </c>
      <c r="L448" s="145"/>
      <c r="M448" s="146"/>
      <c r="N448" s="145"/>
      <c r="O448" s="141" t="s">
        <v>7</v>
      </c>
      <c r="P448" s="147"/>
      <c r="Q448" s="148"/>
      <c r="AD448" s="145"/>
      <c r="AE448" s="149"/>
      <c r="AF448" s="150"/>
      <c r="AG448" s="151"/>
    </row>
    <row r="449" spans="1:35" s="144" customFormat="1" ht="26.15" customHeight="1" x14ac:dyDescent="0.3">
      <c r="A449" s="377" t="s">
        <v>8</v>
      </c>
      <c r="B449" s="367" t="s">
        <v>9</v>
      </c>
      <c r="C449" s="367" t="s">
        <v>10</v>
      </c>
      <c r="D449" s="367" t="s">
        <v>11</v>
      </c>
      <c r="E449" s="367" t="s">
        <v>12</v>
      </c>
      <c r="F449" s="367" t="s">
        <v>11</v>
      </c>
      <c r="G449" s="364" t="s">
        <v>42</v>
      </c>
      <c r="H449" s="366"/>
      <c r="I449" s="367" t="s">
        <v>48</v>
      </c>
      <c r="J449" s="367" t="s">
        <v>49</v>
      </c>
      <c r="K449" s="367" t="s">
        <v>13</v>
      </c>
      <c r="L449" s="367" t="s">
        <v>11</v>
      </c>
      <c r="M449" s="367" t="s">
        <v>683</v>
      </c>
      <c r="N449" s="367" t="s">
        <v>684</v>
      </c>
      <c r="O449" s="367" t="s">
        <v>14</v>
      </c>
      <c r="P449" s="370" t="s">
        <v>11</v>
      </c>
      <c r="Q449" s="373" t="s">
        <v>38</v>
      </c>
      <c r="R449" s="364" t="s">
        <v>46</v>
      </c>
      <c r="S449" s="365"/>
      <c r="T449" s="365"/>
      <c r="U449" s="365"/>
      <c r="V449" s="365"/>
      <c r="W449" s="365"/>
      <c r="X449" s="365"/>
      <c r="Y449" s="365"/>
      <c r="Z449" s="365"/>
      <c r="AA449" s="365"/>
      <c r="AB449" s="365"/>
      <c r="AC449" s="366"/>
      <c r="AD449" s="385" t="s">
        <v>39</v>
      </c>
      <c r="AE449" s="386"/>
      <c r="AF449" s="389" t="s">
        <v>16</v>
      </c>
      <c r="AG449" s="390"/>
    </row>
    <row r="450" spans="1:35" s="144" customFormat="1" ht="29.5" customHeight="1" x14ac:dyDescent="0.3">
      <c r="A450" s="378"/>
      <c r="B450" s="368"/>
      <c r="C450" s="368"/>
      <c r="D450" s="368"/>
      <c r="E450" s="368"/>
      <c r="F450" s="368"/>
      <c r="G450" s="380"/>
      <c r="H450" s="381"/>
      <c r="I450" s="368"/>
      <c r="J450" s="368"/>
      <c r="K450" s="368"/>
      <c r="L450" s="368"/>
      <c r="M450" s="368"/>
      <c r="N450" s="368"/>
      <c r="O450" s="368"/>
      <c r="P450" s="371"/>
      <c r="Q450" s="374"/>
      <c r="R450" s="361" t="s">
        <v>43</v>
      </c>
      <c r="S450" s="362"/>
      <c r="T450" s="362"/>
      <c r="U450" s="362"/>
      <c r="V450" s="362"/>
      <c r="W450" s="362"/>
      <c r="X450" s="362"/>
      <c r="Y450" s="362"/>
      <c r="Z450" s="362"/>
      <c r="AA450" s="362"/>
      <c r="AB450" s="362"/>
      <c r="AC450" s="363"/>
      <c r="AD450" s="387"/>
      <c r="AE450" s="388"/>
      <c r="AF450" s="391"/>
      <c r="AG450" s="392"/>
    </row>
    <row r="451" spans="1:35" s="156" customFormat="1" ht="88.5" customHeight="1" x14ac:dyDescent="0.3">
      <c r="A451" s="379"/>
      <c r="B451" s="369"/>
      <c r="C451" s="369"/>
      <c r="D451" s="369"/>
      <c r="E451" s="369"/>
      <c r="F451" s="369"/>
      <c r="G451" s="152" t="s">
        <v>44</v>
      </c>
      <c r="H451" s="152" t="s">
        <v>45</v>
      </c>
      <c r="I451" s="369"/>
      <c r="J451" s="369"/>
      <c r="K451" s="369"/>
      <c r="L451" s="369"/>
      <c r="M451" s="369"/>
      <c r="N451" s="369"/>
      <c r="O451" s="369"/>
      <c r="P451" s="372"/>
      <c r="Q451" s="375"/>
      <c r="R451" s="153">
        <v>1</v>
      </c>
      <c r="S451" s="153">
        <v>2</v>
      </c>
      <c r="T451" s="153">
        <v>3</v>
      </c>
      <c r="U451" s="153">
        <v>4</v>
      </c>
      <c r="V451" s="153">
        <v>5</v>
      </c>
      <c r="W451" s="153">
        <v>6</v>
      </c>
      <c r="X451" s="153">
        <v>7</v>
      </c>
      <c r="Y451" s="153">
        <v>8</v>
      </c>
      <c r="Z451" s="153">
        <v>9</v>
      </c>
      <c r="AA451" s="153">
        <v>10</v>
      </c>
      <c r="AB451" s="153">
        <v>11</v>
      </c>
      <c r="AC451" s="154">
        <v>12</v>
      </c>
      <c r="AD451" s="153" t="s">
        <v>40</v>
      </c>
      <c r="AE451" s="155" t="s">
        <v>41</v>
      </c>
      <c r="AF451" s="393"/>
      <c r="AG451" s="394"/>
    </row>
    <row r="452" spans="1:35" s="66" customFormat="1" ht="82.5" customHeight="1" x14ac:dyDescent="0.3">
      <c r="A452" s="258" t="s">
        <v>105</v>
      </c>
      <c r="B452" s="258" t="s">
        <v>685</v>
      </c>
      <c r="C452" s="258" t="s">
        <v>19</v>
      </c>
      <c r="D452" s="358"/>
      <c r="E452" s="258" t="s">
        <v>1296</v>
      </c>
      <c r="F452" s="268">
        <v>0.5</v>
      </c>
      <c r="G452" s="288" t="s">
        <v>686</v>
      </c>
      <c r="H452" s="288" t="s">
        <v>687</v>
      </c>
      <c r="I452" s="288" t="s">
        <v>688</v>
      </c>
      <c r="J452" s="288" t="s">
        <v>689</v>
      </c>
      <c r="K452" s="360" t="s">
        <v>690</v>
      </c>
      <c r="L452" s="268">
        <v>0.2</v>
      </c>
      <c r="M452" s="288" t="s">
        <v>691</v>
      </c>
      <c r="N452" s="268"/>
      <c r="O452" s="157" t="s">
        <v>692</v>
      </c>
      <c r="P452" s="158">
        <v>0.5</v>
      </c>
      <c r="Q452" s="159">
        <v>44910</v>
      </c>
      <c r="R452" s="158"/>
      <c r="S452" s="158"/>
      <c r="T452" s="158"/>
      <c r="U452" s="158"/>
      <c r="V452" s="158"/>
      <c r="W452" s="158"/>
      <c r="X452" s="158"/>
      <c r="Y452" s="158"/>
      <c r="Z452" s="158"/>
      <c r="AA452" s="158"/>
      <c r="AB452" s="158"/>
      <c r="AC452" s="160"/>
      <c r="AD452" s="268" t="s">
        <v>1442</v>
      </c>
      <c r="AE452" s="326" t="s">
        <v>693</v>
      </c>
      <c r="AF452" s="332" t="s">
        <v>1297</v>
      </c>
      <c r="AG452" s="333"/>
      <c r="AH452" s="161"/>
      <c r="AI452" s="161"/>
    </row>
    <row r="453" spans="1:35" s="66" customFormat="1" ht="66" customHeight="1" x14ac:dyDescent="0.3">
      <c r="A453" s="258"/>
      <c r="B453" s="258"/>
      <c r="C453" s="258"/>
      <c r="D453" s="358"/>
      <c r="E453" s="258"/>
      <c r="F453" s="268"/>
      <c r="G453" s="288"/>
      <c r="H453" s="288"/>
      <c r="I453" s="288"/>
      <c r="J453" s="288"/>
      <c r="K453" s="360"/>
      <c r="L453" s="268"/>
      <c r="M453" s="288"/>
      <c r="N453" s="268"/>
      <c r="O453" s="162" t="s">
        <v>694</v>
      </c>
      <c r="P453" s="163">
        <v>0.5</v>
      </c>
      <c r="Q453" s="164">
        <v>44910</v>
      </c>
      <c r="R453" s="163"/>
      <c r="S453" s="163"/>
      <c r="T453" s="163"/>
      <c r="U453" s="163"/>
      <c r="V453" s="163"/>
      <c r="W453" s="163"/>
      <c r="X453" s="163"/>
      <c r="Y453" s="163"/>
      <c r="Z453" s="163"/>
      <c r="AA453" s="163"/>
      <c r="AB453" s="163"/>
      <c r="AC453" s="165"/>
      <c r="AD453" s="268"/>
      <c r="AE453" s="327"/>
      <c r="AF453" s="334"/>
      <c r="AG453" s="335"/>
      <c r="AH453" s="161"/>
      <c r="AI453" s="161"/>
    </row>
    <row r="454" spans="1:35" s="66" customFormat="1" ht="65" customHeight="1" x14ac:dyDescent="0.3">
      <c r="A454" s="258"/>
      <c r="B454" s="258"/>
      <c r="C454" s="258"/>
      <c r="D454" s="358"/>
      <c r="E454" s="258"/>
      <c r="F454" s="268"/>
      <c r="G454" s="288"/>
      <c r="H454" s="288"/>
      <c r="I454" s="288"/>
      <c r="J454" s="288"/>
      <c r="K454" s="157" t="s">
        <v>695</v>
      </c>
      <c r="L454" s="158">
        <v>0.15</v>
      </c>
      <c r="M454" s="288"/>
      <c r="N454" s="268"/>
      <c r="O454" s="157" t="s">
        <v>696</v>
      </c>
      <c r="P454" s="158">
        <v>1</v>
      </c>
      <c r="Q454" s="159">
        <v>44910</v>
      </c>
      <c r="R454" s="158"/>
      <c r="S454" s="158"/>
      <c r="T454" s="158"/>
      <c r="U454" s="158"/>
      <c r="V454" s="158"/>
      <c r="W454" s="158"/>
      <c r="X454" s="158"/>
      <c r="Y454" s="158"/>
      <c r="Z454" s="158"/>
      <c r="AA454" s="158"/>
      <c r="AB454" s="158"/>
      <c r="AC454" s="160"/>
      <c r="AD454" s="268"/>
      <c r="AE454" s="327"/>
      <c r="AF454" s="334"/>
      <c r="AG454" s="335"/>
      <c r="AH454" s="161"/>
      <c r="AI454" s="161"/>
    </row>
    <row r="455" spans="1:35" s="66" customFormat="1" ht="75" customHeight="1" x14ac:dyDescent="0.3">
      <c r="A455" s="258"/>
      <c r="B455" s="258"/>
      <c r="C455" s="258"/>
      <c r="D455" s="358"/>
      <c r="E455" s="258"/>
      <c r="F455" s="268"/>
      <c r="G455" s="288"/>
      <c r="H455" s="288"/>
      <c r="I455" s="288"/>
      <c r="J455" s="288"/>
      <c r="K455" s="157" t="s">
        <v>697</v>
      </c>
      <c r="L455" s="158">
        <v>0.15</v>
      </c>
      <c r="M455" s="288"/>
      <c r="N455" s="268"/>
      <c r="O455" s="157" t="s">
        <v>698</v>
      </c>
      <c r="P455" s="158">
        <v>1</v>
      </c>
      <c r="Q455" s="159">
        <v>44910</v>
      </c>
      <c r="R455" s="158"/>
      <c r="S455" s="158"/>
      <c r="T455" s="158"/>
      <c r="U455" s="158"/>
      <c r="V455" s="158"/>
      <c r="W455" s="158"/>
      <c r="X455" s="158"/>
      <c r="Y455" s="158"/>
      <c r="Z455" s="158"/>
      <c r="AA455" s="158"/>
      <c r="AB455" s="158"/>
      <c r="AC455" s="160"/>
      <c r="AD455" s="268"/>
      <c r="AE455" s="328"/>
      <c r="AF455" s="334"/>
      <c r="AG455" s="335"/>
      <c r="AH455" s="161"/>
      <c r="AI455" s="161"/>
    </row>
    <row r="456" spans="1:35" s="66" customFormat="1" ht="71" customHeight="1" x14ac:dyDescent="0.3">
      <c r="A456" s="258"/>
      <c r="B456" s="258"/>
      <c r="C456" s="258"/>
      <c r="D456" s="358"/>
      <c r="E456" s="258"/>
      <c r="F456" s="268"/>
      <c r="G456" s="288"/>
      <c r="H456" s="288"/>
      <c r="I456" s="288"/>
      <c r="J456" s="288"/>
      <c r="K456" s="157" t="s">
        <v>699</v>
      </c>
      <c r="L456" s="158">
        <v>0.15</v>
      </c>
      <c r="M456" s="288"/>
      <c r="N456" s="268"/>
      <c r="O456" s="157" t="s">
        <v>1689</v>
      </c>
      <c r="P456" s="158">
        <v>1</v>
      </c>
      <c r="Q456" s="159">
        <v>44910</v>
      </c>
      <c r="R456" s="158"/>
      <c r="S456" s="158"/>
      <c r="T456" s="158"/>
      <c r="U456" s="158"/>
      <c r="V456" s="158"/>
      <c r="W456" s="158"/>
      <c r="X456" s="158"/>
      <c r="Y456" s="158"/>
      <c r="Z456" s="158"/>
      <c r="AA456" s="158"/>
      <c r="AB456" s="158"/>
      <c r="AC456" s="160"/>
      <c r="AD456" s="268" t="s">
        <v>1442</v>
      </c>
      <c r="AE456" s="326" t="s">
        <v>700</v>
      </c>
      <c r="AF456" s="334"/>
      <c r="AG456" s="335"/>
      <c r="AH456" s="161"/>
      <c r="AI456" s="161"/>
    </row>
    <row r="457" spans="1:35" s="66" customFormat="1" ht="64" customHeight="1" x14ac:dyDescent="0.3">
      <c r="A457" s="258"/>
      <c r="B457" s="258"/>
      <c r="C457" s="258"/>
      <c r="D457" s="358"/>
      <c r="E457" s="258"/>
      <c r="F457" s="268"/>
      <c r="G457" s="288"/>
      <c r="H457" s="288"/>
      <c r="I457" s="288"/>
      <c r="J457" s="288"/>
      <c r="K457" s="360" t="s">
        <v>701</v>
      </c>
      <c r="L457" s="268">
        <v>0.15</v>
      </c>
      <c r="M457" s="288"/>
      <c r="N457" s="268"/>
      <c r="O457" s="157" t="s">
        <v>702</v>
      </c>
      <c r="P457" s="158">
        <v>0.5</v>
      </c>
      <c r="Q457" s="159">
        <v>44910</v>
      </c>
      <c r="R457" s="158"/>
      <c r="S457" s="158"/>
      <c r="T457" s="158"/>
      <c r="U457" s="158"/>
      <c r="V457" s="158"/>
      <c r="W457" s="158"/>
      <c r="X457" s="158"/>
      <c r="Y457" s="158"/>
      <c r="Z457" s="158"/>
      <c r="AA457" s="158"/>
      <c r="AB457" s="158"/>
      <c r="AC457" s="160"/>
      <c r="AD457" s="268"/>
      <c r="AE457" s="327"/>
      <c r="AF457" s="334"/>
      <c r="AG457" s="335"/>
      <c r="AH457" s="161"/>
      <c r="AI457" s="161"/>
    </row>
    <row r="458" spans="1:35" s="66" customFormat="1" ht="65" customHeight="1" x14ac:dyDescent="0.3">
      <c r="A458" s="258"/>
      <c r="B458" s="258"/>
      <c r="C458" s="258"/>
      <c r="D458" s="358"/>
      <c r="E458" s="258"/>
      <c r="F458" s="268"/>
      <c r="G458" s="288"/>
      <c r="H458" s="288"/>
      <c r="I458" s="288"/>
      <c r="J458" s="288"/>
      <c r="K458" s="360"/>
      <c r="L458" s="268"/>
      <c r="M458" s="288"/>
      <c r="N458" s="268"/>
      <c r="O458" s="157" t="s">
        <v>703</v>
      </c>
      <c r="P458" s="158">
        <v>0.5</v>
      </c>
      <c r="Q458" s="159">
        <v>44910</v>
      </c>
      <c r="R458" s="158"/>
      <c r="S458" s="158"/>
      <c r="T458" s="158"/>
      <c r="U458" s="158"/>
      <c r="V458" s="158"/>
      <c r="W458" s="158"/>
      <c r="X458" s="158"/>
      <c r="Y458" s="158"/>
      <c r="Z458" s="158"/>
      <c r="AA458" s="158"/>
      <c r="AB458" s="158"/>
      <c r="AC458" s="160"/>
      <c r="AD458" s="268"/>
      <c r="AE458" s="327"/>
      <c r="AF458" s="334"/>
      <c r="AG458" s="335"/>
      <c r="AH458" s="161"/>
      <c r="AI458" s="161"/>
    </row>
    <row r="459" spans="1:35" s="66" customFormat="1" ht="61.5" customHeight="1" x14ac:dyDescent="0.3">
      <c r="A459" s="258"/>
      <c r="B459" s="258"/>
      <c r="C459" s="258"/>
      <c r="D459" s="358"/>
      <c r="E459" s="258"/>
      <c r="F459" s="268"/>
      <c r="G459" s="288"/>
      <c r="H459" s="288"/>
      <c r="I459" s="288"/>
      <c r="J459" s="288"/>
      <c r="K459" s="258" t="s">
        <v>704</v>
      </c>
      <c r="L459" s="268">
        <v>0.2</v>
      </c>
      <c r="M459" s="288"/>
      <c r="N459" s="268"/>
      <c r="O459" s="166" t="s">
        <v>705</v>
      </c>
      <c r="P459" s="158">
        <v>0.5</v>
      </c>
      <c r="Q459" s="159">
        <v>44666</v>
      </c>
      <c r="R459" s="160"/>
      <c r="S459" s="158"/>
      <c r="T459" s="158"/>
      <c r="U459" s="158"/>
      <c r="V459" s="158"/>
      <c r="W459" s="158"/>
      <c r="X459" s="158"/>
      <c r="Y459" s="158"/>
      <c r="Z459" s="158"/>
      <c r="AA459" s="158"/>
      <c r="AB459" s="158"/>
      <c r="AC459" s="158"/>
      <c r="AD459" s="268"/>
      <c r="AE459" s="327"/>
      <c r="AF459" s="334"/>
      <c r="AG459" s="335"/>
      <c r="AH459" s="161"/>
      <c r="AI459" s="161"/>
    </row>
    <row r="460" spans="1:35" s="66" customFormat="1" ht="59" customHeight="1" x14ac:dyDescent="0.3">
      <c r="A460" s="258"/>
      <c r="B460" s="258"/>
      <c r="C460" s="258"/>
      <c r="D460" s="358"/>
      <c r="E460" s="258"/>
      <c r="F460" s="268"/>
      <c r="G460" s="288"/>
      <c r="H460" s="288"/>
      <c r="I460" s="288"/>
      <c r="J460" s="288"/>
      <c r="K460" s="258"/>
      <c r="L460" s="268"/>
      <c r="M460" s="288"/>
      <c r="N460" s="268"/>
      <c r="O460" s="166" t="s">
        <v>706</v>
      </c>
      <c r="P460" s="158">
        <v>0.5</v>
      </c>
      <c r="Q460" s="159">
        <v>44757</v>
      </c>
      <c r="R460" s="158"/>
      <c r="S460" s="160"/>
      <c r="T460" s="158"/>
      <c r="U460" s="158"/>
      <c r="V460" s="158"/>
      <c r="W460" s="158"/>
      <c r="X460" s="158"/>
      <c r="Y460" s="158"/>
      <c r="Z460" s="158"/>
      <c r="AA460" s="158"/>
      <c r="AB460" s="158"/>
      <c r="AC460" s="158"/>
      <c r="AD460" s="268"/>
      <c r="AE460" s="328"/>
      <c r="AF460" s="336"/>
      <c r="AG460" s="337"/>
      <c r="AH460" s="161"/>
      <c r="AI460" s="161"/>
    </row>
    <row r="461" spans="1:35" s="66" customFormat="1" ht="78.5" customHeight="1" x14ac:dyDescent="0.3">
      <c r="A461" s="258"/>
      <c r="B461" s="258"/>
      <c r="C461" s="258"/>
      <c r="D461" s="359"/>
      <c r="E461" s="258" t="s">
        <v>707</v>
      </c>
      <c r="F461" s="268">
        <v>0.2</v>
      </c>
      <c r="G461" s="288" t="s">
        <v>708</v>
      </c>
      <c r="H461" s="288" t="s">
        <v>709</v>
      </c>
      <c r="I461" s="288" t="s">
        <v>710</v>
      </c>
      <c r="J461" s="288" t="s">
        <v>711</v>
      </c>
      <c r="K461" s="258" t="s">
        <v>712</v>
      </c>
      <c r="L461" s="268">
        <v>0.35</v>
      </c>
      <c r="M461" s="288" t="s">
        <v>713</v>
      </c>
      <c r="N461" s="268"/>
      <c r="O461" s="166" t="s">
        <v>714</v>
      </c>
      <c r="P461" s="158">
        <v>0.1</v>
      </c>
      <c r="Q461" s="159">
        <v>44576</v>
      </c>
      <c r="R461" s="160"/>
      <c r="S461" s="158"/>
      <c r="T461" s="158"/>
      <c r="U461" s="158"/>
      <c r="V461" s="158"/>
      <c r="W461" s="158"/>
      <c r="X461" s="158"/>
      <c r="Y461" s="158"/>
      <c r="Z461" s="158"/>
      <c r="AA461" s="158"/>
      <c r="AB461" s="158"/>
      <c r="AC461" s="158"/>
      <c r="AD461" s="268" t="s">
        <v>715</v>
      </c>
      <c r="AE461" s="345" t="s">
        <v>1443</v>
      </c>
      <c r="AF461" s="258" t="s">
        <v>1298</v>
      </c>
      <c r="AG461" s="258"/>
    </row>
    <row r="462" spans="1:35" s="66" customFormat="1" ht="60" customHeight="1" x14ac:dyDescent="0.3">
      <c r="A462" s="258"/>
      <c r="B462" s="258"/>
      <c r="C462" s="258"/>
      <c r="D462" s="359"/>
      <c r="E462" s="258"/>
      <c r="F462" s="268"/>
      <c r="G462" s="288"/>
      <c r="H462" s="288"/>
      <c r="I462" s="288"/>
      <c r="J462" s="288"/>
      <c r="K462" s="258"/>
      <c r="L462" s="268"/>
      <c r="M462" s="288"/>
      <c r="N462" s="268"/>
      <c r="O462" s="166" t="s">
        <v>716</v>
      </c>
      <c r="P462" s="158">
        <v>0.45</v>
      </c>
      <c r="Q462" s="159">
        <v>44681</v>
      </c>
      <c r="R462" s="158"/>
      <c r="S462" s="160"/>
      <c r="T462" s="160"/>
      <c r="U462" s="160"/>
      <c r="V462" s="158"/>
      <c r="W462" s="158"/>
      <c r="X462" s="158"/>
      <c r="Y462" s="158"/>
      <c r="Z462" s="158"/>
      <c r="AA462" s="158"/>
      <c r="AB462" s="158"/>
      <c r="AC462" s="158"/>
      <c r="AD462" s="268"/>
      <c r="AE462" s="345"/>
      <c r="AF462" s="258"/>
      <c r="AG462" s="258"/>
    </row>
    <row r="463" spans="1:35" s="66" customFormat="1" ht="57.5" customHeight="1" x14ac:dyDescent="0.3">
      <c r="A463" s="258"/>
      <c r="B463" s="258"/>
      <c r="C463" s="258"/>
      <c r="D463" s="359"/>
      <c r="E463" s="258"/>
      <c r="F463" s="268"/>
      <c r="G463" s="288"/>
      <c r="H463" s="288"/>
      <c r="I463" s="288"/>
      <c r="J463" s="288"/>
      <c r="K463" s="258"/>
      <c r="L463" s="268"/>
      <c r="M463" s="288"/>
      <c r="N463" s="268"/>
      <c r="O463" s="166" t="s">
        <v>717</v>
      </c>
      <c r="P463" s="158">
        <v>0.45</v>
      </c>
      <c r="Q463" s="159">
        <v>44711</v>
      </c>
      <c r="R463" s="158"/>
      <c r="S463" s="158"/>
      <c r="T463" s="158"/>
      <c r="U463" s="158"/>
      <c r="V463" s="160"/>
      <c r="W463" s="158"/>
      <c r="X463" s="158"/>
      <c r="Y463" s="158"/>
      <c r="Z463" s="158"/>
      <c r="AA463" s="158"/>
      <c r="AB463" s="158"/>
      <c r="AC463" s="158"/>
      <c r="AD463" s="268"/>
      <c r="AE463" s="345"/>
      <c r="AF463" s="258"/>
      <c r="AG463" s="258"/>
    </row>
    <row r="464" spans="1:35" s="66" customFormat="1" ht="52.5" customHeight="1" x14ac:dyDescent="0.3">
      <c r="A464" s="258"/>
      <c r="B464" s="258"/>
      <c r="C464" s="258"/>
      <c r="D464" s="359"/>
      <c r="E464" s="258"/>
      <c r="F464" s="268"/>
      <c r="G464" s="288"/>
      <c r="H464" s="288"/>
      <c r="I464" s="288"/>
      <c r="J464" s="288"/>
      <c r="K464" s="258" t="s">
        <v>718</v>
      </c>
      <c r="L464" s="268">
        <v>0.35</v>
      </c>
      <c r="M464" s="288" t="s">
        <v>713</v>
      </c>
      <c r="N464" s="268"/>
      <c r="O464" s="166" t="s">
        <v>719</v>
      </c>
      <c r="P464" s="158">
        <v>0.1</v>
      </c>
      <c r="Q464" s="159">
        <v>44727</v>
      </c>
      <c r="R464" s="158"/>
      <c r="S464" s="158"/>
      <c r="T464" s="158"/>
      <c r="U464" s="158"/>
      <c r="V464" s="158"/>
      <c r="W464" s="160"/>
      <c r="X464" s="158"/>
      <c r="Y464" s="158"/>
      <c r="Z464" s="158"/>
      <c r="AA464" s="158"/>
      <c r="AB464" s="158"/>
      <c r="AC464" s="158"/>
      <c r="AD464" s="268"/>
      <c r="AE464" s="345" t="s">
        <v>1443</v>
      </c>
      <c r="AF464" s="258"/>
      <c r="AG464" s="258"/>
    </row>
    <row r="465" spans="1:40" s="66" customFormat="1" ht="64.5" customHeight="1" x14ac:dyDescent="0.3">
      <c r="A465" s="258"/>
      <c r="B465" s="258"/>
      <c r="C465" s="258"/>
      <c r="D465" s="359"/>
      <c r="E465" s="258"/>
      <c r="F465" s="268"/>
      <c r="G465" s="288"/>
      <c r="H465" s="288"/>
      <c r="I465" s="288"/>
      <c r="J465" s="288"/>
      <c r="K465" s="258"/>
      <c r="L465" s="268"/>
      <c r="M465" s="288"/>
      <c r="N465" s="268"/>
      <c r="O465" s="166" t="s">
        <v>720</v>
      </c>
      <c r="P465" s="158">
        <v>0.45</v>
      </c>
      <c r="Q465" s="159">
        <v>44834</v>
      </c>
      <c r="R465" s="158"/>
      <c r="S465" s="158"/>
      <c r="T465" s="158"/>
      <c r="U465" s="158"/>
      <c r="V465" s="158"/>
      <c r="W465" s="158"/>
      <c r="X465" s="160"/>
      <c r="Y465" s="160"/>
      <c r="Z465" s="160"/>
      <c r="AA465" s="158"/>
      <c r="AB465" s="158"/>
      <c r="AC465" s="158"/>
      <c r="AD465" s="268"/>
      <c r="AE465" s="345"/>
      <c r="AF465" s="258"/>
      <c r="AG465" s="258"/>
    </row>
    <row r="466" spans="1:40" s="66" customFormat="1" ht="53" customHeight="1" x14ac:dyDescent="0.3">
      <c r="A466" s="258"/>
      <c r="B466" s="258"/>
      <c r="C466" s="258"/>
      <c r="D466" s="359"/>
      <c r="E466" s="258"/>
      <c r="F466" s="268"/>
      <c r="G466" s="288"/>
      <c r="H466" s="288"/>
      <c r="I466" s="288"/>
      <c r="J466" s="288"/>
      <c r="K466" s="258"/>
      <c r="L466" s="268"/>
      <c r="M466" s="288"/>
      <c r="N466" s="268"/>
      <c r="O466" s="166" t="s">
        <v>721</v>
      </c>
      <c r="P466" s="158">
        <v>0.45</v>
      </c>
      <c r="Q466" s="159">
        <v>44864</v>
      </c>
      <c r="R466" s="158"/>
      <c r="S466" s="158"/>
      <c r="T466" s="158"/>
      <c r="U466" s="158"/>
      <c r="V466" s="158"/>
      <c r="W466" s="158"/>
      <c r="X466" s="158"/>
      <c r="Y466" s="158"/>
      <c r="Z466" s="158"/>
      <c r="AA466" s="160"/>
      <c r="AB466" s="158"/>
      <c r="AC466" s="158"/>
      <c r="AD466" s="268"/>
      <c r="AE466" s="345"/>
      <c r="AF466" s="258"/>
      <c r="AG466" s="258"/>
    </row>
    <row r="467" spans="1:40" s="66" customFormat="1" ht="86" customHeight="1" x14ac:dyDescent="0.3">
      <c r="A467" s="258"/>
      <c r="B467" s="258"/>
      <c r="C467" s="258"/>
      <c r="D467" s="359"/>
      <c r="E467" s="258"/>
      <c r="F467" s="268"/>
      <c r="G467" s="288"/>
      <c r="H467" s="288"/>
      <c r="I467" s="288"/>
      <c r="J467" s="288"/>
      <c r="K467" s="258" t="s">
        <v>722</v>
      </c>
      <c r="L467" s="268">
        <v>0.3</v>
      </c>
      <c r="M467" s="288" t="s">
        <v>723</v>
      </c>
      <c r="N467" s="268"/>
      <c r="O467" s="166" t="s">
        <v>724</v>
      </c>
      <c r="P467" s="158">
        <v>0.1</v>
      </c>
      <c r="Q467" s="159">
        <v>44591</v>
      </c>
      <c r="R467" s="160"/>
      <c r="S467" s="158"/>
      <c r="T467" s="158"/>
      <c r="U467" s="158"/>
      <c r="V467" s="158"/>
      <c r="W467" s="158"/>
      <c r="X467" s="158"/>
      <c r="Y467" s="158"/>
      <c r="Z467" s="158"/>
      <c r="AA467" s="158"/>
      <c r="AB467" s="158"/>
      <c r="AC467" s="158"/>
      <c r="AD467" s="268"/>
      <c r="AE467" s="345" t="s">
        <v>1444</v>
      </c>
      <c r="AF467" s="258"/>
      <c r="AG467" s="258"/>
    </row>
    <row r="468" spans="1:40" s="66" customFormat="1" ht="89" customHeight="1" x14ac:dyDescent="0.3">
      <c r="A468" s="258"/>
      <c r="B468" s="258"/>
      <c r="C468" s="258"/>
      <c r="D468" s="359"/>
      <c r="E468" s="258"/>
      <c r="F468" s="268"/>
      <c r="G468" s="288"/>
      <c r="H468" s="288"/>
      <c r="I468" s="288"/>
      <c r="J468" s="288"/>
      <c r="K468" s="258"/>
      <c r="L468" s="268"/>
      <c r="M468" s="288"/>
      <c r="N468" s="268"/>
      <c r="O468" s="166" t="s">
        <v>725</v>
      </c>
      <c r="P468" s="158">
        <v>0.45</v>
      </c>
      <c r="Q468" s="159">
        <v>44591</v>
      </c>
      <c r="R468" s="160"/>
      <c r="S468" s="158"/>
      <c r="T468" s="158"/>
      <c r="U468" s="158"/>
      <c r="V468" s="158"/>
      <c r="W468" s="158"/>
      <c r="X468" s="158"/>
      <c r="Y468" s="158"/>
      <c r="Z468" s="158"/>
      <c r="AA468" s="158"/>
      <c r="AB468" s="158"/>
      <c r="AC468" s="158"/>
      <c r="AD468" s="268"/>
      <c r="AE468" s="345"/>
      <c r="AF468" s="258"/>
      <c r="AG468" s="258"/>
    </row>
    <row r="469" spans="1:40" s="66" customFormat="1" ht="113.5" customHeight="1" x14ac:dyDescent="0.3">
      <c r="A469" s="258"/>
      <c r="B469" s="258"/>
      <c r="C469" s="258"/>
      <c r="D469" s="359"/>
      <c r="E469" s="258"/>
      <c r="F469" s="268"/>
      <c r="G469" s="288"/>
      <c r="H469" s="288"/>
      <c r="I469" s="288"/>
      <c r="J469" s="288"/>
      <c r="K469" s="258"/>
      <c r="L469" s="268"/>
      <c r="M469" s="288"/>
      <c r="N469" s="268"/>
      <c r="O469" s="166" t="s">
        <v>726</v>
      </c>
      <c r="P469" s="158">
        <v>0.45</v>
      </c>
      <c r="Q469" s="159">
        <v>44864</v>
      </c>
      <c r="R469" s="158"/>
      <c r="S469" s="158"/>
      <c r="T469" s="158"/>
      <c r="U469" s="158"/>
      <c r="V469" s="158"/>
      <c r="W469" s="158"/>
      <c r="X469" s="158"/>
      <c r="Y469" s="158"/>
      <c r="Z469" s="158"/>
      <c r="AA469" s="160"/>
      <c r="AB469" s="158"/>
      <c r="AC469" s="158"/>
      <c r="AD469" s="268"/>
      <c r="AE469" s="345"/>
      <c r="AF469" s="258"/>
      <c r="AG469" s="258"/>
    </row>
    <row r="470" spans="1:40" s="66" customFormat="1" ht="59" customHeight="1" x14ac:dyDescent="0.3">
      <c r="A470" s="258"/>
      <c r="B470" s="258"/>
      <c r="C470" s="258"/>
      <c r="D470" s="358"/>
      <c r="E470" s="258" t="s">
        <v>1445</v>
      </c>
      <c r="F470" s="268">
        <v>0.3</v>
      </c>
      <c r="G470" s="258" t="s">
        <v>727</v>
      </c>
      <c r="H470" s="258" t="s">
        <v>1446</v>
      </c>
      <c r="I470" s="258" t="s">
        <v>1299</v>
      </c>
      <c r="J470" s="258" t="s">
        <v>1447</v>
      </c>
      <c r="K470" s="258" t="s">
        <v>728</v>
      </c>
      <c r="L470" s="268">
        <v>1</v>
      </c>
      <c r="M470" s="288" t="s">
        <v>729</v>
      </c>
      <c r="N470" s="342"/>
      <c r="O470" s="166" t="s">
        <v>730</v>
      </c>
      <c r="P470" s="158">
        <v>0.2</v>
      </c>
      <c r="Q470" s="159" t="s">
        <v>731</v>
      </c>
      <c r="R470" s="158"/>
      <c r="S470" s="160"/>
      <c r="T470" s="158"/>
      <c r="U470" s="158"/>
      <c r="V470" s="158"/>
      <c r="W470" s="158"/>
      <c r="X470" s="158"/>
      <c r="Y470" s="158"/>
      <c r="Z470" s="158"/>
      <c r="AA470" s="158"/>
      <c r="AB470" s="158"/>
      <c r="AC470" s="158"/>
      <c r="AD470" s="268" t="s">
        <v>1448</v>
      </c>
      <c r="AE470" s="345" t="s">
        <v>1659</v>
      </c>
      <c r="AF470" s="258" t="s">
        <v>1300</v>
      </c>
      <c r="AG470" s="258"/>
    </row>
    <row r="471" spans="1:40" s="66" customFormat="1" ht="66" customHeight="1" x14ac:dyDescent="0.3">
      <c r="A471" s="258"/>
      <c r="B471" s="258"/>
      <c r="C471" s="258"/>
      <c r="D471" s="358"/>
      <c r="E471" s="258"/>
      <c r="F471" s="268"/>
      <c r="G471" s="258"/>
      <c r="H471" s="258"/>
      <c r="I471" s="258"/>
      <c r="J471" s="258"/>
      <c r="K471" s="258"/>
      <c r="L471" s="268"/>
      <c r="M471" s="288"/>
      <c r="N471" s="343"/>
      <c r="O471" s="166" t="s">
        <v>732</v>
      </c>
      <c r="P471" s="158">
        <v>0.15</v>
      </c>
      <c r="Q471" s="159" t="s">
        <v>733</v>
      </c>
      <c r="R471" s="158"/>
      <c r="S471" s="158"/>
      <c r="T471" s="158"/>
      <c r="U471" s="160"/>
      <c r="V471" s="158"/>
      <c r="W471" s="158"/>
      <c r="X471" s="158"/>
      <c r="Y471" s="158"/>
      <c r="Z471" s="158"/>
      <c r="AA471" s="158"/>
      <c r="AB471" s="158"/>
      <c r="AC471" s="158"/>
      <c r="AD471" s="268"/>
      <c r="AE471" s="345"/>
      <c r="AF471" s="258"/>
      <c r="AG471" s="258"/>
    </row>
    <row r="472" spans="1:40" s="66" customFormat="1" ht="63" customHeight="1" x14ac:dyDescent="0.3">
      <c r="A472" s="258"/>
      <c r="B472" s="258"/>
      <c r="C472" s="258"/>
      <c r="D472" s="358"/>
      <c r="E472" s="258"/>
      <c r="F472" s="268"/>
      <c r="G472" s="258"/>
      <c r="H472" s="258"/>
      <c r="I472" s="258"/>
      <c r="J472" s="258"/>
      <c r="K472" s="258"/>
      <c r="L472" s="268"/>
      <c r="M472" s="288"/>
      <c r="N472" s="343"/>
      <c r="O472" s="166" t="s">
        <v>734</v>
      </c>
      <c r="P472" s="158">
        <v>0.15</v>
      </c>
      <c r="Q472" s="159" t="s">
        <v>735</v>
      </c>
      <c r="R472" s="158"/>
      <c r="S472" s="158"/>
      <c r="T472" s="158"/>
      <c r="U472" s="158"/>
      <c r="V472" s="160"/>
      <c r="W472" s="158"/>
      <c r="X472" s="158"/>
      <c r="Y472" s="158"/>
      <c r="Z472" s="158"/>
      <c r="AA472" s="158"/>
      <c r="AB472" s="158"/>
      <c r="AC472" s="158"/>
      <c r="AD472" s="268"/>
      <c r="AE472" s="345"/>
      <c r="AF472" s="258"/>
      <c r="AG472" s="258"/>
    </row>
    <row r="473" spans="1:40" s="66" customFormat="1" ht="77.5" customHeight="1" x14ac:dyDescent="0.3">
      <c r="A473" s="258"/>
      <c r="B473" s="258"/>
      <c r="C473" s="258"/>
      <c r="D473" s="358"/>
      <c r="E473" s="258"/>
      <c r="F473" s="268"/>
      <c r="G473" s="258"/>
      <c r="H473" s="258"/>
      <c r="I473" s="258"/>
      <c r="J473" s="258"/>
      <c r="K473" s="258"/>
      <c r="L473" s="268"/>
      <c r="M473" s="288"/>
      <c r="N473" s="344"/>
      <c r="O473" s="166" t="s">
        <v>1449</v>
      </c>
      <c r="P473" s="158">
        <v>0.5</v>
      </c>
      <c r="Q473" s="159" t="s">
        <v>736</v>
      </c>
      <c r="R473" s="158"/>
      <c r="S473" s="158"/>
      <c r="T473" s="158"/>
      <c r="U473" s="158"/>
      <c r="V473" s="158"/>
      <c r="W473" s="160"/>
      <c r="X473" s="158"/>
      <c r="Y473" s="158"/>
      <c r="Z473" s="158"/>
      <c r="AA473" s="158"/>
      <c r="AB473" s="158"/>
      <c r="AC473" s="158"/>
      <c r="AD473" s="268"/>
      <c r="AE473" s="345"/>
      <c r="AF473" s="258"/>
      <c r="AG473" s="258"/>
    </row>
    <row r="474" spans="1:40" s="66" customFormat="1" ht="68.5" hidden="1" customHeight="1" x14ac:dyDescent="0.3">
      <c r="A474" s="258"/>
      <c r="B474" s="258"/>
      <c r="C474" s="258" t="s">
        <v>21</v>
      </c>
      <c r="D474" s="358"/>
      <c r="E474" s="352" t="s">
        <v>737</v>
      </c>
      <c r="F474" s="353">
        <v>0.2</v>
      </c>
      <c r="G474" s="352" t="s">
        <v>738</v>
      </c>
      <c r="H474" s="352" t="s">
        <v>1446</v>
      </c>
      <c r="I474" s="352" t="s">
        <v>739</v>
      </c>
      <c r="J474" s="352" t="s">
        <v>740</v>
      </c>
      <c r="K474" s="352" t="s">
        <v>741</v>
      </c>
      <c r="L474" s="353">
        <v>0.08</v>
      </c>
      <c r="M474" s="354" t="s">
        <v>742</v>
      </c>
      <c r="N474" s="355"/>
      <c r="O474" s="157" t="s">
        <v>743</v>
      </c>
      <c r="P474" s="167">
        <v>0.25</v>
      </c>
      <c r="Q474" s="168">
        <v>44701</v>
      </c>
      <c r="R474" s="169"/>
      <c r="S474" s="169"/>
      <c r="T474" s="169"/>
      <c r="U474" s="169"/>
      <c r="V474" s="170"/>
      <c r="W474" s="169"/>
      <c r="X474" s="169"/>
      <c r="Y474" s="169"/>
      <c r="Z474" s="169"/>
      <c r="AA474" s="169"/>
      <c r="AB474" s="169"/>
      <c r="AC474" s="169" t="s">
        <v>750</v>
      </c>
      <c r="AD474" s="171" t="s">
        <v>1450</v>
      </c>
      <c r="AE474" s="172" t="s">
        <v>1451</v>
      </c>
      <c r="AF474" s="346" t="s">
        <v>744</v>
      </c>
      <c r="AG474" s="347"/>
    </row>
    <row r="475" spans="1:40" s="66" customFormat="1" ht="57.5" hidden="1" customHeight="1" x14ac:dyDescent="0.3">
      <c r="A475" s="258"/>
      <c r="B475" s="258"/>
      <c r="C475" s="258"/>
      <c r="D475" s="358"/>
      <c r="E475" s="352"/>
      <c r="F475" s="353"/>
      <c r="G475" s="352"/>
      <c r="H475" s="352"/>
      <c r="I475" s="352"/>
      <c r="J475" s="352"/>
      <c r="K475" s="352"/>
      <c r="L475" s="353"/>
      <c r="M475" s="354"/>
      <c r="N475" s="356"/>
      <c r="O475" s="157" t="s">
        <v>745</v>
      </c>
      <c r="P475" s="167">
        <v>0.35</v>
      </c>
      <c r="Q475" s="168">
        <v>44722</v>
      </c>
      <c r="R475" s="169"/>
      <c r="S475" s="169"/>
      <c r="T475" s="169"/>
      <c r="U475" s="169"/>
      <c r="V475" s="169"/>
      <c r="W475" s="170"/>
      <c r="X475" s="169"/>
      <c r="Y475" s="169"/>
      <c r="Z475" s="169"/>
      <c r="AA475" s="169"/>
      <c r="AB475" s="169"/>
      <c r="AC475" s="169" t="s">
        <v>750</v>
      </c>
      <c r="AD475" s="171" t="s">
        <v>1450</v>
      </c>
      <c r="AE475" s="172" t="s">
        <v>1451</v>
      </c>
      <c r="AF475" s="348"/>
      <c r="AG475" s="349"/>
    </row>
    <row r="476" spans="1:40" s="66" customFormat="1" ht="63" hidden="1" customHeight="1" x14ac:dyDescent="0.3">
      <c r="A476" s="258"/>
      <c r="B476" s="258"/>
      <c r="C476" s="258"/>
      <c r="D476" s="358"/>
      <c r="E476" s="352"/>
      <c r="F476" s="353"/>
      <c r="G476" s="352"/>
      <c r="H476" s="352"/>
      <c r="I476" s="352" t="s">
        <v>739</v>
      </c>
      <c r="J476" s="352" t="s">
        <v>746</v>
      </c>
      <c r="K476" s="352" t="s">
        <v>747</v>
      </c>
      <c r="L476" s="353">
        <v>0.15</v>
      </c>
      <c r="M476" s="354" t="s">
        <v>748</v>
      </c>
      <c r="N476" s="356"/>
      <c r="O476" s="157" t="s">
        <v>749</v>
      </c>
      <c r="P476" s="167" t="s">
        <v>750</v>
      </c>
      <c r="Q476" s="168">
        <v>44745</v>
      </c>
      <c r="R476" s="169"/>
      <c r="S476" s="169"/>
      <c r="T476" s="169"/>
      <c r="U476" s="169"/>
      <c r="V476" s="169"/>
      <c r="W476" s="169"/>
      <c r="X476" s="170"/>
      <c r="Y476" s="169"/>
      <c r="Z476" s="169"/>
      <c r="AA476" s="169"/>
      <c r="AB476" s="169"/>
      <c r="AC476" s="169" t="s">
        <v>750</v>
      </c>
      <c r="AD476" s="171" t="s">
        <v>1450</v>
      </c>
      <c r="AE476" s="172" t="s">
        <v>1451</v>
      </c>
      <c r="AF476" s="348"/>
      <c r="AG476" s="349"/>
    </row>
    <row r="477" spans="1:40" s="66" customFormat="1" ht="56" hidden="1" customHeight="1" x14ac:dyDescent="0.3">
      <c r="A477" s="258"/>
      <c r="B477" s="258"/>
      <c r="C477" s="258"/>
      <c r="D477" s="358"/>
      <c r="E477" s="352"/>
      <c r="F477" s="353"/>
      <c r="G477" s="352"/>
      <c r="H477" s="352"/>
      <c r="I477" s="352"/>
      <c r="J477" s="352"/>
      <c r="K477" s="352"/>
      <c r="L477" s="353"/>
      <c r="M477" s="354"/>
      <c r="N477" s="356"/>
      <c r="O477" s="157" t="s">
        <v>751</v>
      </c>
      <c r="P477" s="167">
        <v>1</v>
      </c>
      <c r="Q477" s="168">
        <v>44752</v>
      </c>
      <c r="R477" s="169"/>
      <c r="S477" s="169"/>
      <c r="T477" s="169"/>
      <c r="U477" s="169"/>
      <c r="V477" s="169"/>
      <c r="W477" s="169"/>
      <c r="X477" s="170"/>
      <c r="Y477" s="169"/>
      <c r="Z477" s="169"/>
      <c r="AA477" s="169"/>
      <c r="AB477" s="169"/>
      <c r="AC477" s="169" t="s">
        <v>750</v>
      </c>
      <c r="AD477" s="171" t="s">
        <v>1450</v>
      </c>
      <c r="AE477" s="172" t="s">
        <v>1451</v>
      </c>
      <c r="AF477" s="348"/>
      <c r="AG477" s="349"/>
    </row>
    <row r="478" spans="1:40" s="66" customFormat="1" ht="62.5" hidden="1" customHeight="1" x14ac:dyDescent="0.3">
      <c r="A478" s="258"/>
      <c r="B478" s="258"/>
      <c r="C478" s="258"/>
      <c r="D478" s="358"/>
      <c r="E478" s="352"/>
      <c r="F478" s="353"/>
      <c r="G478" s="352"/>
      <c r="H478" s="352"/>
      <c r="I478" s="352" t="s">
        <v>739</v>
      </c>
      <c r="J478" s="352" t="s">
        <v>740</v>
      </c>
      <c r="K478" s="352" t="s">
        <v>752</v>
      </c>
      <c r="L478" s="353">
        <v>0.47</v>
      </c>
      <c r="M478" s="354" t="s">
        <v>753</v>
      </c>
      <c r="N478" s="356"/>
      <c r="O478" s="157" t="s">
        <v>754</v>
      </c>
      <c r="P478" s="167">
        <v>0.05</v>
      </c>
      <c r="Q478" s="173">
        <v>44791</v>
      </c>
      <c r="R478" s="169"/>
      <c r="S478" s="169"/>
      <c r="T478" s="169"/>
      <c r="U478" s="169"/>
      <c r="V478" s="169"/>
      <c r="W478" s="169"/>
      <c r="X478" s="169"/>
      <c r="Y478" s="170"/>
      <c r="Z478" s="169"/>
      <c r="AA478" s="169"/>
      <c r="AB478" s="169"/>
      <c r="AC478" s="169" t="s">
        <v>750</v>
      </c>
      <c r="AD478" s="171" t="s">
        <v>755</v>
      </c>
      <c r="AE478" s="172" t="s">
        <v>1451</v>
      </c>
      <c r="AF478" s="348"/>
      <c r="AG478" s="349"/>
      <c r="AN478" s="174"/>
    </row>
    <row r="479" spans="1:40" s="66" customFormat="1" ht="56.5" hidden="1" customHeight="1" x14ac:dyDescent="0.3">
      <c r="A479" s="258"/>
      <c r="B479" s="258"/>
      <c r="C479" s="258"/>
      <c r="D479" s="358"/>
      <c r="E479" s="352"/>
      <c r="F479" s="353"/>
      <c r="G479" s="352"/>
      <c r="H479" s="352"/>
      <c r="I479" s="352"/>
      <c r="J479" s="352"/>
      <c r="K479" s="352"/>
      <c r="L479" s="353"/>
      <c r="M479" s="354"/>
      <c r="N479" s="356"/>
      <c r="O479" s="157" t="s">
        <v>756</v>
      </c>
      <c r="P479" s="167">
        <v>0.05</v>
      </c>
      <c r="Q479" s="173">
        <v>44795</v>
      </c>
      <c r="R479" s="169"/>
      <c r="S479" s="169"/>
      <c r="T479" s="169"/>
      <c r="U479" s="169"/>
      <c r="V479" s="169"/>
      <c r="W479" s="169"/>
      <c r="X479" s="169"/>
      <c r="Y479" s="170"/>
      <c r="Z479" s="169"/>
      <c r="AA479" s="169"/>
      <c r="AB479" s="169"/>
      <c r="AC479" s="169" t="s">
        <v>750</v>
      </c>
      <c r="AD479" s="171" t="s">
        <v>757</v>
      </c>
      <c r="AE479" s="172" t="s">
        <v>1451</v>
      </c>
      <c r="AF479" s="348"/>
      <c r="AG479" s="349"/>
    </row>
    <row r="480" spans="1:40" s="66" customFormat="1" ht="72.75" hidden="1" customHeight="1" x14ac:dyDescent="0.3">
      <c r="A480" s="258"/>
      <c r="B480" s="258"/>
      <c r="C480" s="258"/>
      <c r="D480" s="358"/>
      <c r="E480" s="352"/>
      <c r="F480" s="353"/>
      <c r="G480" s="352"/>
      <c r="H480" s="352"/>
      <c r="I480" s="352"/>
      <c r="J480" s="352"/>
      <c r="K480" s="352"/>
      <c r="L480" s="353"/>
      <c r="M480" s="354"/>
      <c r="N480" s="356"/>
      <c r="O480" s="157" t="s">
        <v>758</v>
      </c>
      <c r="P480" s="167">
        <v>0.05</v>
      </c>
      <c r="Q480" s="173">
        <v>44803</v>
      </c>
      <c r="R480" s="169"/>
      <c r="S480" s="169"/>
      <c r="T480" s="169"/>
      <c r="U480" s="169"/>
      <c r="V480" s="169"/>
      <c r="W480" s="169"/>
      <c r="X480" s="169"/>
      <c r="Y480" s="170"/>
      <c r="Z480" s="169"/>
      <c r="AA480" s="169"/>
      <c r="AB480" s="169"/>
      <c r="AC480" s="169" t="s">
        <v>750</v>
      </c>
      <c r="AD480" s="171" t="s">
        <v>1452</v>
      </c>
      <c r="AE480" s="172" t="s">
        <v>1451</v>
      </c>
      <c r="AF480" s="348"/>
      <c r="AG480" s="349"/>
    </row>
    <row r="481" spans="1:33" s="66" customFormat="1" ht="109" hidden="1" customHeight="1" x14ac:dyDescent="0.3">
      <c r="A481" s="258"/>
      <c r="B481" s="258"/>
      <c r="C481" s="258"/>
      <c r="D481" s="358"/>
      <c r="E481" s="352"/>
      <c r="F481" s="353"/>
      <c r="G481" s="352"/>
      <c r="H481" s="352"/>
      <c r="I481" s="352"/>
      <c r="J481" s="352"/>
      <c r="K481" s="352"/>
      <c r="L481" s="353"/>
      <c r="M481" s="354"/>
      <c r="N481" s="356"/>
      <c r="O481" s="157" t="s">
        <v>759</v>
      </c>
      <c r="P481" s="167">
        <v>0.1</v>
      </c>
      <c r="Q481" s="173">
        <v>44814</v>
      </c>
      <c r="R481" s="169"/>
      <c r="S481" s="169"/>
      <c r="T481" s="169"/>
      <c r="U481" s="169"/>
      <c r="V481" s="169"/>
      <c r="W481" s="169"/>
      <c r="X481" s="169"/>
      <c r="Y481" s="169"/>
      <c r="Z481" s="170"/>
      <c r="AA481" s="169"/>
      <c r="AB481" s="169"/>
      <c r="AC481" s="169" t="s">
        <v>750</v>
      </c>
      <c r="AD481" s="171" t="s">
        <v>1450</v>
      </c>
      <c r="AE481" s="172" t="s">
        <v>1451</v>
      </c>
      <c r="AF481" s="348"/>
      <c r="AG481" s="349"/>
    </row>
    <row r="482" spans="1:33" s="66" customFormat="1" ht="102.5" hidden="1" customHeight="1" x14ac:dyDescent="0.3">
      <c r="A482" s="258"/>
      <c r="B482" s="258"/>
      <c r="C482" s="258"/>
      <c r="D482" s="358"/>
      <c r="E482" s="352"/>
      <c r="F482" s="353"/>
      <c r="G482" s="352"/>
      <c r="H482" s="352"/>
      <c r="I482" s="352"/>
      <c r="J482" s="352"/>
      <c r="K482" s="352"/>
      <c r="L482" s="353"/>
      <c r="M482" s="354"/>
      <c r="N482" s="356"/>
      <c r="O482" s="157" t="s">
        <v>760</v>
      </c>
      <c r="P482" s="167">
        <v>0.1</v>
      </c>
      <c r="Q482" s="173">
        <v>44829</v>
      </c>
      <c r="R482" s="169"/>
      <c r="S482" s="169"/>
      <c r="T482" s="169"/>
      <c r="U482" s="169"/>
      <c r="V482" s="169"/>
      <c r="W482" s="169"/>
      <c r="X482" s="169"/>
      <c r="Y482" s="169"/>
      <c r="Z482" s="170"/>
      <c r="AA482" s="169"/>
      <c r="AB482" s="169"/>
      <c r="AC482" s="169" t="s">
        <v>750</v>
      </c>
      <c r="AD482" s="171" t="s">
        <v>1450</v>
      </c>
      <c r="AE482" s="172" t="s">
        <v>1451</v>
      </c>
      <c r="AF482" s="348"/>
      <c r="AG482" s="349"/>
    </row>
    <row r="483" spans="1:33" s="66" customFormat="1" ht="94.5" hidden="1" customHeight="1" x14ac:dyDescent="0.3">
      <c r="A483" s="258"/>
      <c r="B483" s="258"/>
      <c r="C483" s="258"/>
      <c r="D483" s="358"/>
      <c r="E483" s="352"/>
      <c r="F483" s="353"/>
      <c r="G483" s="352"/>
      <c r="H483" s="352"/>
      <c r="I483" s="352"/>
      <c r="J483" s="352"/>
      <c r="K483" s="352"/>
      <c r="L483" s="353"/>
      <c r="M483" s="354"/>
      <c r="N483" s="356"/>
      <c r="O483" s="157" t="s">
        <v>761</v>
      </c>
      <c r="P483" s="167">
        <v>0.05</v>
      </c>
      <c r="Q483" s="173">
        <v>44834</v>
      </c>
      <c r="R483" s="169"/>
      <c r="S483" s="169"/>
      <c r="T483" s="169"/>
      <c r="U483" s="169"/>
      <c r="V483" s="169"/>
      <c r="W483" s="169"/>
      <c r="X483" s="169"/>
      <c r="Y483" s="169"/>
      <c r="Z483" s="169"/>
      <c r="AA483" s="170"/>
      <c r="AB483" s="169"/>
      <c r="AC483" s="169" t="s">
        <v>750</v>
      </c>
      <c r="AD483" s="171" t="s">
        <v>1450</v>
      </c>
      <c r="AE483" s="172" t="s">
        <v>1451</v>
      </c>
      <c r="AF483" s="348"/>
      <c r="AG483" s="349"/>
    </row>
    <row r="484" spans="1:33" s="66" customFormat="1" ht="72.75" hidden="1" customHeight="1" x14ac:dyDescent="0.3">
      <c r="A484" s="258"/>
      <c r="B484" s="258"/>
      <c r="C484" s="258"/>
      <c r="D484" s="358"/>
      <c r="E484" s="352"/>
      <c r="F484" s="353"/>
      <c r="G484" s="352"/>
      <c r="H484" s="352"/>
      <c r="I484" s="352"/>
      <c r="J484" s="352"/>
      <c r="K484" s="352"/>
      <c r="L484" s="353"/>
      <c r="M484" s="354"/>
      <c r="N484" s="356"/>
      <c r="O484" s="157" t="s">
        <v>762</v>
      </c>
      <c r="P484" s="167">
        <v>0.1</v>
      </c>
      <c r="Q484" s="173">
        <v>44844</v>
      </c>
      <c r="R484" s="169"/>
      <c r="S484" s="169"/>
      <c r="T484" s="169"/>
      <c r="U484" s="169"/>
      <c r="V484" s="169"/>
      <c r="W484" s="169"/>
      <c r="X484" s="169"/>
      <c r="Y484" s="169"/>
      <c r="Z484" s="169"/>
      <c r="AA484" s="170"/>
      <c r="AB484" s="169"/>
      <c r="AC484" s="169" t="s">
        <v>750</v>
      </c>
      <c r="AD484" s="171" t="s">
        <v>1450</v>
      </c>
      <c r="AE484" s="172" t="s">
        <v>1451</v>
      </c>
      <c r="AF484" s="348"/>
      <c r="AG484" s="349"/>
    </row>
    <row r="485" spans="1:33" s="66" customFormat="1" ht="72.75" hidden="1" customHeight="1" x14ac:dyDescent="0.3">
      <c r="A485" s="258"/>
      <c r="B485" s="258"/>
      <c r="C485" s="258"/>
      <c r="D485" s="358"/>
      <c r="E485" s="352"/>
      <c r="F485" s="353"/>
      <c r="G485" s="352"/>
      <c r="H485" s="352"/>
      <c r="I485" s="352"/>
      <c r="J485" s="352"/>
      <c r="K485" s="352"/>
      <c r="L485" s="353"/>
      <c r="M485" s="354"/>
      <c r="N485" s="356"/>
      <c r="O485" s="157" t="s">
        <v>763</v>
      </c>
      <c r="P485" s="167">
        <v>0.1</v>
      </c>
      <c r="Q485" s="173">
        <v>44849</v>
      </c>
      <c r="R485" s="169"/>
      <c r="S485" s="169"/>
      <c r="T485" s="169"/>
      <c r="U485" s="169"/>
      <c r="V485" s="169"/>
      <c r="W485" s="169"/>
      <c r="X485" s="169"/>
      <c r="Y485" s="169"/>
      <c r="Z485" s="169"/>
      <c r="AA485" s="170"/>
      <c r="AB485" s="169"/>
      <c r="AC485" s="169" t="s">
        <v>750</v>
      </c>
      <c r="AD485" s="171" t="s">
        <v>1450</v>
      </c>
      <c r="AE485" s="172" t="s">
        <v>1451</v>
      </c>
      <c r="AF485" s="348"/>
      <c r="AG485" s="349"/>
    </row>
    <row r="486" spans="1:33" s="66" customFormat="1" ht="82.5" hidden="1" customHeight="1" x14ac:dyDescent="0.3">
      <c r="A486" s="258"/>
      <c r="B486" s="258"/>
      <c r="C486" s="258"/>
      <c r="D486" s="358"/>
      <c r="E486" s="352"/>
      <c r="F486" s="353"/>
      <c r="G486" s="352"/>
      <c r="H486" s="352"/>
      <c r="I486" s="352"/>
      <c r="J486" s="352"/>
      <c r="K486" s="352"/>
      <c r="L486" s="353"/>
      <c r="M486" s="354"/>
      <c r="N486" s="356"/>
      <c r="O486" s="157" t="s">
        <v>764</v>
      </c>
      <c r="P486" s="167">
        <v>0.1</v>
      </c>
      <c r="Q486" s="173">
        <v>44859</v>
      </c>
      <c r="R486" s="169"/>
      <c r="S486" s="169"/>
      <c r="T486" s="169"/>
      <c r="U486" s="169"/>
      <c r="V486" s="169"/>
      <c r="W486" s="169"/>
      <c r="X486" s="169"/>
      <c r="Y486" s="169"/>
      <c r="Z486" s="169"/>
      <c r="AA486" s="170"/>
      <c r="AB486" s="169"/>
      <c r="AC486" s="169" t="s">
        <v>750</v>
      </c>
      <c r="AD486" s="171" t="s">
        <v>1450</v>
      </c>
      <c r="AE486" s="172" t="s">
        <v>1451</v>
      </c>
      <c r="AF486" s="348"/>
      <c r="AG486" s="349"/>
    </row>
    <row r="487" spans="1:33" s="66" customFormat="1" ht="92" hidden="1" customHeight="1" x14ac:dyDescent="0.3">
      <c r="A487" s="258"/>
      <c r="B487" s="258"/>
      <c r="C487" s="258"/>
      <c r="D487" s="358"/>
      <c r="E487" s="352"/>
      <c r="F487" s="353"/>
      <c r="G487" s="352"/>
      <c r="H487" s="352"/>
      <c r="I487" s="352"/>
      <c r="J487" s="352"/>
      <c r="K487" s="352"/>
      <c r="L487" s="353"/>
      <c r="M487" s="354"/>
      <c r="N487" s="356"/>
      <c r="O487" s="157" t="s">
        <v>765</v>
      </c>
      <c r="P487" s="167">
        <v>0.05</v>
      </c>
      <c r="Q487" s="173">
        <v>44859</v>
      </c>
      <c r="R487" s="169"/>
      <c r="S487" s="169"/>
      <c r="T487" s="169"/>
      <c r="U487" s="169"/>
      <c r="V487" s="169"/>
      <c r="W487" s="169"/>
      <c r="X487" s="169"/>
      <c r="Y487" s="169"/>
      <c r="Z487" s="169"/>
      <c r="AA487" s="170"/>
      <c r="AB487" s="169"/>
      <c r="AC487" s="169" t="s">
        <v>750</v>
      </c>
      <c r="AD487" s="171" t="s">
        <v>1450</v>
      </c>
      <c r="AE487" s="172" t="s">
        <v>1451</v>
      </c>
      <c r="AF487" s="348"/>
      <c r="AG487" s="349"/>
    </row>
    <row r="488" spans="1:33" s="66" customFormat="1" ht="72.75" hidden="1" customHeight="1" x14ac:dyDescent="0.3">
      <c r="A488" s="258"/>
      <c r="B488" s="258"/>
      <c r="C488" s="258"/>
      <c r="D488" s="358"/>
      <c r="E488" s="352"/>
      <c r="F488" s="353"/>
      <c r="G488" s="352"/>
      <c r="H488" s="352"/>
      <c r="I488" s="352"/>
      <c r="J488" s="352"/>
      <c r="K488" s="352"/>
      <c r="L488" s="353"/>
      <c r="M488" s="354"/>
      <c r="N488" s="356"/>
      <c r="O488" s="157" t="s">
        <v>766</v>
      </c>
      <c r="P488" s="167">
        <v>0.05</v>
      </c>
      <c r="Q488" s="173">
        <v>44859</v>
      </c>
      <c r="R488" s="169"/>
      <c r="S488" s="169"/>
      <c r="T488" s="169"/>
      <c r="U488" s="169"/>
      <c r="V488" s="169"/>
      <c r="W488" s="169"/>
      <c r="X488" s="169"/>
      <c r="Y488" s="169"/>
      <c r="Z488" s="169"/>
      <c r="AA488" s="170"/>
      <c r="AB488" s="169"/>
      <c r="AC488" s="169" t="s">
        <v>750</v>
      </c>
      <c r="AD488" s="171" t="s">
        <v>1450</v>
      </c>
      <c r="AE488" s="172" t="s">
        <v>1451</v>
      </c>
      <c r="AF488" s="348"/>
      <c r="AG488" s="349"/>
    </row>
    <row r="489" spans="1:33" s="66" customFormat="1" ht="91.5" hidden="1" customHeight="1" x14ac:dyDescent="0.3">
      <c r="A489" s="258"/>
      <c r="B489" s="258"/>
      <c r="C489" s="258"/>
      <c r="D489" s="358"/>
      <c r="E489" s="352"/>
      <c r="F489" s="353"/>
      <c r="G489" s="352"/>
      <c r="H489" s="352"/>
      <c r="I489" s="352"/>
      <c r="J489" s="352"/>
      <c r="K489" s="352"/>
      <c r="L489" s="353"/>
      <c r="M489" s="354"/>
      <c r="N489" s="356"/>
      <c r="O489" s="157" t="s">
        <v>767</v>
      </c>
      <c r="P489" s="167">
        <v>0.05</v>
      </c>
      <c r="Q489" s="173">
        <v>44864</v>
      </c>
      <c r="R489" s="169"/>
      <c r="S489" s="169"/>
      <c r="T489" s="169"/>
      <c r="U489" s="169"/>
      <c r="V489" s="169"/>
      <c r="W489" s="169"/>
      <c r="X489" s="169"/>
      <c r="Y489" s="169"/>
      <c r="Z489" s="169"/>
      <c r="AA489" s="170"/>
      <c r="AB489" s="169"/>
      <c r="AC489" s="169" t="s">
        <v>750</v>
      </c>
      <c r="AD489" s="171" t="s">
        <v>1450</v>
      </c>
      <c r="AE489" s="172" t="s">
        <v>1451</v>
      </c>
      <c r="AF489" s="348"/>
      <c r="AG489" s="349"/>
    </row>
    <row r="490" spans="1:33" s="66" customFormat="1" ht="102.5" hidden="1" customHeight="1" x14ac:dyDescent="0.3">
      <c r="A490" s="258"/>
      <c r="B490" s="258"/>
      <c r="C490" s="258"/>
      <c r="D490" s="358"/>
      <c r="E490" s="352"/>
      <c r="F490" s="353"/>
      <c r="G490" s="352"/>
      <c r="H490" s="352"/>
      <c r="I490" s="352"/>
      <c r="J490" s="352"/>
      <c r="K490" s="352"/>
      <c r="L490" s="353"/>
      <c r="M490" s="354"/>
      <c r="N490" s="356"/>
      <c r="O490" s="157" t="s">
        <v>768</v>
      </c>
      <c r="P490" s="167">
        <v>0.05</v>
      </c>
      <c r="Q490" s="173">
        <v>44864</v>
      </c>
      <c r="R490" s="169"/>
      <c r="S490" s="169"/>
      <c r="T490" s="169"/>
      <c r="U490" s="169"/>
      <c r="V490" s="169"/>
      <c r="W490" s="169"/>
      <c r="X490" s="169"/>
      <c r="Y490" s="169"/>
      <c r="Z490" s="169"/>
      <c r="AA490" s="170"/>
      <c r="AB490" s="169"/>
      <c r="AC490" s="169" t="s">
        <v>750</v>
      </c>
      <c r="AD490" s="171" t="s">
        <v>1450</v>
      </c>
      <c r="AE490" s="172" t="s">
        <v>1451</v>
      </c>
      <c r="AF490" s="348"/>
      <c r="AG490" s="349"/>
    </row>
    <row r="491" spans="1:33" s="66" customFormat="1" ht="96" hidden="1" customHeight="1" x14ac:dyDescent="0.3">
      <c r="A491" s="258"/>
      <c r="B491" s="258"/>
      <c r="C491" s="258"/>
      <c r="D491" s="358"/>
      <c r="E491" s="352"/>
      <c r="F491" s="353"/>
      <c r="G491" s="352"/>
      <c r="H491" s="352"/>
      <c r="I491" s="352"/>
      <c r="J491" s="352"/>
      <c r="K491" s="352"/>
      <c r="L491" s="353"/>
      <c r="M491" s="354"/>
      <c r="N491" s="356"/>
      <c r="O491" s="157" t="s">
        <v>769</v>
      </c>
      <c r="P491" s="167">
        <v>0.05</v>
      </c>
      <c r="Q491" s="173">
        <v>44870</v>
      </c>
      <c r="R491" s="169"/>
      <c r="S491" s="169"/>
      <c r="T491" s="169"/>
      <c r="U491" s="169"/>
      <c r="V491" s="169"/>
      <c r="W491" s="169"/>
      <c r="X491" s="169"/>
      <c r="Y491" s="169"/>
      <c r="Z491" s="169"/>
      <c r="AA491" s="169"/>
      <c r="AB491" s="170"/>
      <c r="AC491" s="169" t="s">
        <v>750</v>
      </c>
      <c r="AD491" s="171" t="s">
        <v>1450</v>
      </c>
      <c r="AE491" s="172" t="s">
        <v>1451</v>
      </c>
      <c r="AF491" s="348"/>
      <c r="AG491" s="349"/>
    </row>
    <row r="492" spans="1:33" s="66" customFormat="1" ht="87.5" hidden="1" customHeight="1" x14ac:dyDescent="0.3">
      <c r="A492" s="258"/>
      <c r="B492" s="258"/>
      <c r="C492" s="258"/>
      <c r="D492" s="358"/>
      <c r="E492" s="352"/>
      <c r="F492" s="353"/>
      <c r="G492" s="352"/>
      <c r="H492" s="352"/>
      <c r="I492" s="352"/>
      <c r="J492" s="352"/>
      <c r="K492" s="352"/>
      <c r="L492" s="353"/>
      <c r="M492" s="354"/>
      <c r="N492" s="356"/>
      <c r="O492" s="157" t="s">
        <v>770</v>
      </c>
      <c r="P492" s="167">
        <v>0.05</v>
      </c>
      <c r="Q492" s="173">
        <v>44875</v>
      </c>
      <c r="R492" s="169"/>
      <c r="S492" s="169"/>
      <c r="T492" s="169"/>
      <c r="U492" s="169"/>
      <c r="V492" s="169"/>
      <c r="W492" s="169"/>
      <c r="X492" s="169"/>
      <c r="Y492" s="169"/>
      <c r="Z492" s="169"/>
      <c r="AA492" s="169"/>
      <c r="AB492" s="170"/>
      <c r="AC492" s="169" t="s">
        <v>750</v>
      </c>
      <c r="AD492" s="171" t="s">
        <v>1450</v>
      </c>
      <c r="AE492" s="172" t="s">
        <v>1451</v>
      </c>
      <c r="AF492" s="348"/>
      <c r="AG492" s="349"/>
    </row>
    <row r="493" spans="1:33" s="66" customFormat="1" ht="94.5" hidden="1" customHeight="1" x14ac:dyDescent="0.3">
      <c r="A493" s="258"/>
      <c r="B493" s="258"/>
      <c r="C493" s="258"/>
      <c r="D493" s="358"/>
      <c r="E493" s="352"/>
      <c r="F493" s="353"/>
      <c r="G493" s="352"/>
      <c r="H493" s="352"/>
      <c r="I493" s="352" t="s">
        <v>739</v>
      </c>
      <c r="J493" s="352" t="s">
        <v>771</v>
      </c>
      <c r="K493" s="352" t="s">
        <v>772</v>
      </c>
      <c r="L493" s="353">
        <v>0.3</v>
      </c>
      <c r="M493" s="354" t="s">
        <v>742</v>
      </c>
      <c r="N493" s="356"/>
      <c r="O493" s="157" t="s">
        <v>773</v>
      </c>
      <c r="P493" s="167">
        <v>0.25</v>
      </c>
      <c r="Q493" s="173">
        <v>44880</v>
      </c>
      <c r="R493" s="169"/>
      <c r="S493" s="169"/>
      <c r="T493" s="169"/>
      <c r="U493" s="169"/>
      <c r="V493" s="169"/>
      <c r="W493" s="169"/>
      <c r="X493" s="169"/>
      <c r="Y493" s="169"/>
      <c r="Z493" s="169"/>
      <c r="AA493" s="169"/>
      <c r="AB493" s="170"/>
      <c r="AC493" s="169" t="s">
        <v>750</v>
      </c>
      <c r="AD493" s="171" t="s">
        <v>1450</v>
      </c>
      <c r="AE493" s="172" t="s">
        <v>1451</v>
      </c>
      <c r="AF493" s="348"/>
      <c r="AG493" s="349"/>
    </row>
    <row r="494" spans="1:33" s="66" customFormat="1" ht="78" hidden="1" customHeight="1" x14ac:dyDescent="0.3">
      <c r="A494" s="258"/>
      <c r="B494" s="258"/>
      <c r="C494" s="258"/>
      <c r="D494" s="358"/>
      <c r="E494" s="352"/>
      <c r="F494" s="353"/>
      <c r="G494" s="352"/>
      <c r="H494" s="352"/>
      <c r="I494" s="352"/>
      <c r="J494" s="352"/>
      <c r="K494" s="352"/>
      <c r="L494" s="353"/>
      <c r="M494" s="354"/>
      <c r="N494" s="356"/>
      <c r="O494" s="157" t="s">
        <v>774</v>
      </c>
      <c r="P494" s="167">
        <v>0.25</v>
      </c>
      <c r="Q494" s="173">
        <v>44883</v>
      </c>
      <c r="R494" s="169"/>
      <c r="S494" s="169"/>
      <c r="T494" s="169"/>
      <c r="U494" s="169"/>
      <c r="V494" s="169"/>
      <c r="W494" s="169"/>
      <c r="X494" s="169"/>
      <c r="Y494" s="169"/>
      <c r="Z494" s="169"/>
      <c r="AA494" s="169"/>
      <c r="AB494" s="170"/>
      <c r="AC494" s="169" t="s">
        <v>750</v>
      </c>
      <c r="AD494" s="171" t="s">
        <v>1450</v>
      </c>
      <c r="AE494" s="172" t="s">
        <v>1451</v>
      </c>
      <c r="AF494" s="348"/>
      <c r="AG494" s="349"/>
    </row>
    <row r="495" spans="1:33" s="66" customFormat="1" ht="76" hidden="1" customHeight="1" x14ac:dyDescent="0.3">
      <c r="A495" s="258"/>
      <c r="B495" s="258"/>
      <c r="C495" s="258"/>
      <c r="D495" s="358"/>
      <c r="E495" s="352"/>
      <c r="F495" s="353"/>
      <c r="G495" s="352"/>
      <c r="H495" s="352"/>
      <c r="I495" s="352"/>
      <c r="J495" s="352"/>
      <c r="K495" s="352"/>
      <c r="L495" s="353"/>
      <c r="M495" s="354"/>
      <c r="N495" s="356"/>
      <c r="O495" s="157" t="s">
        <v>775</v>
      </c>
      <c r="P495" s="167">
        <v>0.25</v>
      </c>
      <c r="Q495" s="173">
        <v>44887</v>
      </c>
      <c r="R495" s="169"/>
      <c r="S495" s="169"/>
      <c r="T495" s="169"/>
      <c r="U495" s="169"/>
      <c r="V495" s="169"/>
      <c r="W495" s="169"/>
      <c r="X495" s="169"/>
      <c r="Y495" s="169"/>
      <c r="Z495" s="169"/>
      <c r="AA495" s="169"/>
      <c r="AB495" s="170"/>
      <c r="AC495" s="169" t="s">
        <v>750</v>
      </c>
      <c r="AD495" s="171" t="s">
        <v>1450</v>
      </c>
      <c r="AE495" s="172" t="s">
        <v>1451</v>
      </c>
      <c r="AF495" s="348"/>
      <c r="AG495" s="349"/>
    </row>
    <row r="496" spans="1:33" s="66" customFormat="1" ht="107" hidden="1" customHeight="1" x14ac:dyDescent="0.3">
      <c r="A496" s="258"/>
      <c r="B496" s="258"/>
      <c r="C496" s="258"/>
      <c r="D496" s="358"/>
      <c r="E496" s="352"/>
      <c r="F496" s="353"/>
      <c r="G496" s="352"/>
      <c r="H496" s="352"/>
      <c r="I496" s="352"/>
      <c r="J496" s="352"/>
      <c r="K496" s="352"/>
      <c r="L496" s="353"/>
      <c r="M496" s="354"/>
      <c r="N496" s="357"/>
      <c r="O496" s="157" t="s">
        <v>776</v>
      </c>
      <c r="P496" s="167">
        <v>0.25</v>
      </c>
      <c r="Q496" s="173">
        <v>44890</v>
      </c>
      <c r="R496" s="169"/>
      <c r="S496" s="169"/>
      <c r="T496" s="169"/>
      <c r="U496" s="169"/>
      <c r="V496" s="169"/>
      <c r="W496" s="169"/>
      <c r="X496" s="169"/>
      <c r="Y496" s="169"/>
      <c r="Z496" s="169"/>
      <c r="AA496" s="169"/>
      <c r="AB496" s="170"/>
      <c r="AC496" s="169" t="s">
        <v>750</v>
      </c>
      <c r="AD496" s="175" t="s">
        <v>1450</v>
      </c>
      <c r="AE496" s="176" t="s">
        <v>1453</v>
      </c>
      <c r="AF496" s="350"/>
      <c r="AG496" s="351"/>
    </row>
    <row r="497" spans="1:33" s="66" customFormat="1" ht="115.5" hidden="1" customHeight="1" x14ac:dyDescent="0.3">
      <c r="A497" s="258"/>
      <c r="B497" s="258"/>
      <c r="C497" s="258"/>
      <c r="D497" s="358"/>
      <c r="E497" s="352" t="s">
        <v>777</v>
      </c>
      <c r="F497" s="353">
        <v>0.3</v>
      </c>
      <c r="G497" s="352" t="s">
        <v>778</v>
      </c>
      <c r="H497" s="352" t="s">
        <v>1454</v>
      </c>
      <c r="I497" s="352" t="s">
        <v>739</v>
      </c>
      <c r="J497" s="352" t="s">
        <v>740</v>
      </c>
      <c r="K497" s="352" t="s">
        <v>779</v>
      </c>
      <c r="L497" s="353">
        <v>0.08</v>
      </c>
      <c r="M497" s="354" t="s">
        <v>780</v>
      </c>
      <c r="N497" s="355"/>
      <c r="O497" s="157" t="s">
        <v>781</v>
      </c>
      <c r="P497" s="167">
        <v>0.4</v>
      </c>
      <c r="Q497" s="173">
        <v>44713</v>
      </c>
      <c r="R497" s="169"/>
      <c r="S497" s="169"/>
      <c r="T497" s="169"/>
      <c r="U497" s="169"/>
      <c r="V497" s="169"/>
      <c r="W497" s="170"/>
      <c r="X497" s="169"/>
      <c r="Y497" s="169"/>
      <c r="Z497" s="169"/>
      <c r="AA497" s="169"/>
      <c r="AB497" s="169"/>
      <c r="AC497" s="169" t="s">
        <v>750</v>
      </c>
      <c r="AD497" s="171" t="s">
        <v>1455</v>
      </c>
      <c r="AE497" s="172" t="s">
        <v>1456</v>
      </c>
      <c r="AF497" s="346" t="s">
        <v>782</v>
      </c>
      <c r="AG497" s="347"/>
    </row>
    <row r="498" spans="1:33" s="66" customFormat="1" ht="90" hidden="1" customHeight="1" x14ac:dyDescent="0.3">
      <c r="A498" s="258"/>
      <c r="B498" s="258"/>
      <c r="C498" s="258"/>
      <c r="D498" s="358"/>
      <c r="E498" s="352"/>
      <c r="F498" s="353"/>
      <c r="G498" s="352"/>
      <c r="H498" s="352"/>
      <c r="I498" s="352"/>
      <c r="J498" s="352"/>
      <c r="K498" s="352"/>
      <c r="L498" s="353"/>
      <c r="M498" s="354"/>
      <c r="N498" s="356"/>
      <c r="O498" s="157" t="s">
        <v>783</v>
      </c>
      <c r="P498" s="167">
        <v>0.2</v>
      </c>
      <c r="Q498" s="173">
        <v>44752</v>
      </c>
      <c r="R498" s="171"/>
      <c r="S498" s="171"/>
      <c r="T498" s="171"/>
      <c r="U498" s="171"/>
      <c r="V498" s="171"/>
      <c r="W498" s="171"/>
      <c r="X498" s="177"/>
      <c r="Y498" s="171"/>
      <c r="Z498" s="171"/>
      <c r="AA498" s="171"/>
      <c r="AB498" s="171"/>
      <c r="AC498" s="171" t="s">
        <v>750</v>
      </c>
      <c r="AD498" s="171" t="s">
        <v>784</v>
      </c>
      <c r="AE498" s="172" t="s">
        <v>1456</v>
      </c>
      <c r="AF498" s="348"/>
      <c r="AG498" s="349"/>
    </row>
    <row r="499" spans="1:33" s="66" customFormat="1" ht="78" hidden="1" customHeight="1" x14ac:dyDescent="0.3">
      <c r="A499" s="258"/>
      <c r="B499" s="258"/>
      <c r="C499" s="258"/>
      <c r="D499" s="358"/>
      <c r="E499" s="352"/>
      <c r="F499" s="353"/>
      <c r="G499" s="352"/>
      <c r="H499" s="352"/>
      <c r="I499" s="352"/>
      <c r="J499" s="352"/>
      <c r="K499" s="352"/>
      <c r="L499" s="353"/>
      <c r="M499" s="354"/>
      <c r="N499" s="356"/>
      <c r="O499" s="157" t="s">
        <v>785</v>
      </c>
      <c r="P499" s="167">
        <v>0.2</v>
      </c>
      <c r="Q499" s="173">
        <v>44755</v>
      </c>
      <c r="R499" s="171"/>
      <c r="S499" s="171"/>
      <c r="T499" s="171"/>
      <c r="U499" s="171"/>
      <c r="V499" s="171"/>
      <c r="W499" s="171"/>
      <c r="X499" s="177"/>
      <c r="Y499" s="171"/>
      <c r="Z499" s="171"/>
      <c r="AA499" s="171"/>
      <c r="AB499" s="171"/>
      <c r="AC499" s="171" t="s">
        <v>750</v>
      </c>
      <c r="AD499" s="171" t="s">
        <v>1450</v>
      </c>
      <c r="AE499" s="172" t="s">
        <v>1456</v>
      </c>
      <c r="AF499" s="348"/>
      <c r="AG499" s="349"/>
    </row>
    <row r="500" spans="1:33" s="66" customFormat="1" ht="56.25" hidden="1" customHeight="1" x14ac:dyDescent="0.3">
      <c r="A500" s="258"/>
      <c r="B500" s="258"/>
      <c r="C500" s="258"/>
      <c r="D500" s="358"/>
      <c r="E500" s="352"/>
      <c r="F500" s="353"/>
      <c r="G500" s="352"/>
      <c r="H500" s="352"/>
      <c r="I500" s="352"/>
      <c r="J500" s="352"/>
      <c r="K500" s="352"/>
      <c r="L500" s="353"/>
      <c r="M500" s="354"/>
      <c r="N500" s="356"/>
      <c r="O500" s="157" t="s">
        <v>786</v>
      </c>
      <c r="P500" s="167">
        <v>0.2</v>
      </c>
      <c r="Q500" s="173">
        <v>44755</v>
      </c>
      <c r="R500" s="171"/>
      <c r="S500" s="171"/>
      <c r="T500" s="171"/>
      <c r="U500" s="171"/>
      <c r="V500" s="171"/>
      <c r="W500" s="171"/>
      <c r="X500" s="177"/>
      <c r="Y500" s="171"/>
      <c r="Z500" s="171"/>
      <c r="AA500" s="171"/>
      <c r="AB500" s="171"/>
      <c r="AC500" s="171" t="s">
        <v>750</v>
      </c>
      <c r="AD500" s="171" t="s">
        <v>1450</v>
      </c>
      <c r="AE500" s="172" t="s">
        <v>1456</v>
      </c>
      <c r="AF500" s="348"/>
      <c r="AG500" s="349"/>
    </row>
    <row r="501" spans="1:33" s="66" customFormat="1" ht="55.5" hidden="1" customHeight="1" x14ac:dyDescent="0.3">
      <c r="A501" s="258"/>
      <c r="B501" s="258"/>
      <c r="C501" s="258"/>
      <c r="D501" s="358"/>
      <c r="E501" s="352"/>
      <c r="F501" s="353"/>
      <c r="G501" s="352"/>
      <c r="H501" s="352"/>
      <c r="I501" s="178" t="s">
        <v>739</v>
      </c>
      <c r="J501" s="178" t="s">
        <v>746</v>
      </c>
      <c r="K501" s="178" t="s">
        <v>787</v>
      </c>
      <c r="L501" s="179">
        <v>0.15</v>
      </c>
      <c r="M501" s="180" t="s">
        <v>748</v>
      </c>
      <c r="N501" s="356"/>
      <c r="O501" s="157" t="s">
        <v>788</v>
      </c>
      <c r="P501" s="167">
        <v>1</v>
      </c>
      <c r="Q501" s="173">
        <v>44775</v>
      </c>
      <c r="R501" s="171"/>
      <c r="S501" s="171"/>
      <c r="T501" s="171"/>
      <c r="U501" s="171"/>
      <c r="V501" s="171"/>
      <c r="W501" s="171"/>
      <c r="X501" s="171"/>
      <c r="Y501" s="177"/>
      <c r="Z501" s="171"/>
      <c r="AA501" s="171"/>
      <c r="AB501" s="171"/>
      <c r="AC501" s="171" t="s">
        <v>750</v>
      </c>
      <c r="AD501" s="171" t="s">
        <v>1450</v>
      </c>
      <c r="AE501" s="172" t="s">
        <v>1456</v>
      </c>
      <c r="AF501" s="348"/>
      <c r="AG501" s="349"/>
    </row>
    <row r="502" spans="1:33" s="66" customFormat="1" ht="82.5" hidden="1" customHeight="1" x14ac:dyDescent="0.3">
      <c r="A502" s="258"/>
      <c r="B502" s="258"/>
      <c r="C502" s="258"/>
      <c r="D502" s="358"/>
      <c r="E502" s="352"/>
      <c r="F502" s="353"/>
      <c r="G502" s="352"/>
      <c r="H502" s="352"/>
      <c r="I502" s="352" t="s">
        <v>739</v>
      </c>
      <c r="J502" s="352" t="s">
        <v>740</v>
      </c>
      <c r="K502" s="352" t="s">
        <v>789</v>
      </c>
      <c r="L502" s="353">
        <v>0.47</v>
      </c>
      <c r="M502" s="354" t="s">
        <v>780</v>
      </c>
      <c r="N502" s="356"/>
      <c r="O502" s="157" t="s">
        <v>790</v>
      </c>
      <c r="P502" s="167">
        <v>0.05</v>
      </c>
      <c r="Q502" s="173">
        <v>44788</v>
      </c>
      <c r="R502" s="171"/>
      <c r="S502" s="171"/>
      <c r="T502" s="171"/>
      <c r="U502" s="171"/>
      <c r="V502" s="171"/>
      <c r="W502" s="171"/>
      <c r="X502" s="171"/>
      <c r="Y502" s="177"/>
      <c r="Z502" s="171"/>
      <c r="AA502" s="171"/>
      <c r="AB502" s="171"/>
      <c r="AC502" s="171" t="s">
        <v>750</v>
      </c>
      <c r="AD502" s="171" t="s">
        <v>1450</v>
      </c>
      <c r="AE502" s="172" t="s">
        <v>1456</v>
      </c>
      <c r="AF502" s="348"/>
      <c r="AG502" s="349"/>
    </row>
    <row r="503" spans="1:33" s="66" customFormat="1" ht="82.5" hidden="1" customHeight="1" x14ac:dyDescent="0.3">
      <c r="A503" s="258"/>
      <c r="B503" s="258"/>
      <c r="C503" s="258"/>
      <c r="D503" s="358"/>
      <c r="E503" s="352"/>
      <c r="F503" s="353"/>
      <c r="G503" s="352"/>
      <c r="H503" s="352"/>
      <c r="I503" s="352"/>
      <c r="J503" s="352"/>
      <c r="K503" s="352"/>
      <c r="L503" s="353"/>
      <c r="M503" s="354"/>
      <c r="N503" s="356"/>
      <c r="O503" s="157" t="s">
        <v>791</v>
      </c>
      <c r="P503" s="167">
        <v>0.05</v>
      </c>
      <c r="Q503" s="173">
        <v>44790</v>
      </c>
      <c r="R503" s="171"/>
      <c r="S503" s="171"/>
      <c r="T503" s="171"/>
      <c r="U503" s="171"/>
      <c r="V503" s="171"/>
      <c r="W503" s="171"/>
      <c r="X503" s="171"/>
      <c r="Y503" s="177"/>
      <c r="Z503" s="171"/>
      <c r="AA503" s="171"/>
      <c r="AB503" s="171"/>
      <c r="AC503" s="171" t="s">
        <v>750</v>
      </c>
      <c r="AD503" s="171" t="s">
        <v>784</v>
      </c>
      <c r="AE503" s="172" t="s">
        <v>1456</v>
      </c>
      <c r="AF503" s="348"/>
      <c r="AG503" s="349"/>
    </row>
    <row r="504" spans="1:33" s="66" customFormat="1" ht="82.5" hidden="1" customHeight="1" x14ac:dyDescent="0.3">
      <c r="A504" s="258"/>
      <c r="B504" s="258"/>
      <c r="C504" s="258"/>
      <c r="D504" s="358"/>
      <c r="E504" s="352"/>
      <c r="F504" s="353"/>
      <c r="G504" s="352"/>
      <c r="H504" s="352"/>
      <c r="I504" s="352"/>
      <c r="J504" s="352"/>
      <c r="K504" s="352"/>
      <c r="L504" s="353"/>
      <c r="M504" s="354"/>
      <c r="N504" s="356"/>
      <c r="O504" s="157" t="s">
        <v>792</v>
      </c>
      <c r="P504" s="167">
        <v>0.05</v>
      </c>
      <c r="Q504" s="173">
        <v>44792</v>
      </c>
      <c r="R504" s="171"/>
      <c r="S504" s="171"/>
      <c r="T504" s="171"/>
      <c r="U504" s="171"/>
      <c r="V504" s="171"/>
      <c r="W504" s="171"/>
      <c r="X504" s="171"/>
      <c r="Y504" s="177"/>
      <c r="Z504" s="171"/>
      <c r="AA504" s="171"/>
      <c r="AB504" s="171"/>
      <c r="AC504" s="171" t="s">
        <v>750</v>
      </c>
      <c r="AD504" s="171" t="s">
        <v>784</v>
      </c>
      <c r="AE504" s="172" t="s">
        <v>1456</v>
      </c>
      <c r="AF504" s="348"/>
      <c r="AG504" s="349"/>
    </row>
    <row r="505" spans="1:33" s="66" customFormat="1" ht="82.5" hidden="1" customHeight="1" x14ac:dyDescent="0.3">
      <c r="A505" s="258"/>
      <c r="B505" s="258"/>
      <c r="C505" s="258"/>
      <c r="D505" s="358"/>
      <c r="E505" s="352"/>
      <c r="F505" s="353"/>
      <c r="G505" s="352"/>
      <c r="H505" s="352"/>
      <c r="I505" s="352"/>
      <c r="J505" s="352"/>
      <c r="K505" s="352"/>
      <c r="L505" s="353"/>
      <c r="M505" s="354"/>
      <c r="N505" s="356"/>
      <c r="O505" s="157" t="s">
        <v>793</v>
      </c>
      <c r="P505" s="167">
        <v>0.1</v>
      </c>
      <c r="Q505" s="173">
        <v>44797</v>
      </c>
      <c r="R505" s="171"/>
      <c r="S505" s="171"/>
      <c r="T505" s="171"/>
      <c r="U505" s="171"/>
      <c r="V505" s="171"/>
      <c r="W505" s="171"/>
      <c r="X505" s="171"/>
      <c r="Y505" s="177"/>
      <c r="Z505" s="171"/>
      <c r="AA505" s="171"/>
      <c r="AB505" s="171"/>
      <c r="AC505" s="171" t="s">
        <v>750</v>
      </c>
      <c r="AD505" s="171" t="s">
        <v>1452</v>
      </c>
      <c r="AE505" s="172" t="s">
        <v>1456</v>
      </c>
      <c r="AF505" s="348"/>
      <c r="AG505" s="349"/>
    </row>
    <row r="506" spans="1:33" s="66" customFormat="1" ht="82.5" hidden="1" customHeight="1" x14ac:dyDescent="0.3">
      <c r="A506" s="258"/>
      <c r="B506" s="258"/>
      <c r="C506" s="258"/>
      <c r="D506" s="358"/>
      <c r="E506" s="352"/>
      <c r="F506" s="353"/>
      <c r="G506" s="352"/>
      <c r="H506" s="352"/>
      <c r="I506" s="352"/>
      <c r="J506" s="352"/>
      <c r="K506" s="352"/>
      <c r="L506" s="353"/>
      <c r="M506" s="354"/>
      <c r="N506" s="356"/>
      <c r="O506" s="157" t="s">
        <v>794</v>
      </c>
      <c r="P506" s="167">
        <v>0.1</v>
      </c>
      <c r="Q506" s="173">
        <v>44801</v>
      </c>
      <c r="R506" s="171"/>
      <c r="S506" s="171"/>
      <c r="T506" s="171"/>
      <c r="U506" s="171"/>
      <c r="V506" s="171"/>
      <c r="W506" s="171"/>
      <c r="X506" s="171"/>
      <c r="Y506" s="177"/>
      <c r="Z506" s="171"/>
      <c r="AA506" s="171"/>
      <c r="AB506" s="171"/>
      <c r="AC506" s="171" t="s">
        <v>750</v>
      </c>
      <c r="AD506" s="171" t="s">
        <v>1450</v>
      </c>
      <c r="AE506" s="172" t="s">
        <v>1456</v>
      </c>
      <c r="AF506" s="348"/>
      <c r="AG506" s="349"/>
    </row>
    <row r="507" spans="1:33" s="66" customFormat="1" ht="82.5" hidden="1" customHeight="1" x14ac:dyDescent="0.3">
      <c r="A507" s="258"/>
      <c r="B507" s="258"/>
      <c r="C507" s="258"/>
      <c r="D507" s="358"/>
      <c r="E507" s="352"/>
      <c r="F507" s="353"/>
      <c r="G507" s="352"/>
      <c r="H507" s="352"/>
      <c r="I507" s="352"/>
      <c r="J507" s="352"/>
      <c r="K507" s="352"/>
      <c r="L507" s="353"/>
      <c r="M507" s="354"/>
      <c r="N507" s="356"/>
      <c r="O507" s="157" t="s">
        <v>795</v>
      </c>
      <c r="P507" s="167">
        <v>0.05</v>
      </c>
      <c r="Q507" s="173">
        <v>44803</v>
      </c>
      <c r="R507" s="171"/>
      <c r="S507" s="171"/>
      <c r="T507" s="171"/>
      <c r="U507" s="171"/>
      <c r="V507" s="171"/>
      <c r="W507" s="171"/>
      <c r="X507" s="171"/>
      <c r="Y507" s="177"/>
      <c r="Z507" s="171"/>
      <c r="AA507" s="171"/>
      <c r="AB507" s="171"/>
      <c r="AC507" s="171" t="s">
        <v>750</v>
      </c>
      <c r="AD507" s="171" t="s">
        <v>1450</v>
      </c>
      <c r="AE507" s="172" t="s">
        <v>1456</v>
      </c>
      <c r="AF507" s="348"/>
      <c r="AG507" s="349"/>
    </row>
    <row r="508" spans="1:33" s="66" customFormat="1" ht="82.5" hidden="1" customHeight="1" x14ac:dyDescent="0.3">
      <c r="A508" s="258"/>
      <c r="B508" s="258"/>
      <c r="C508" s="258"/>
      <c r="D508" s="358"/>
      <c r="E508" s="352"/>
      <c r="F508" s="353"/>
      <c r="G508" s="352"/>
      <c r="H508" s="352"/>
      <c r="I508" s="352"/>
      <c r="J508" s="352"/>
      <c r="K508" s="352"/>
      <c r="L508" s="353"/>
      <c r="M508" s="354"/>
      <c r="N508" s="356"/>
      <c r="O508" s="157" t="s">
        <v>796</v>
      </c>
      <c r="P508" s="167">
        <v>0.1</v>
      </c>
      <c r="Q508" s="173">
        <v>44805</v>
      </c>
      <c r="R508" s="171"/>
      <c r="S508" s="171"/>
      <c r="T508" s="171"/>
      <c r="U508" s="171"/>
      <c r="V508" s="171"/>
      <c r="W508" s="171"/>
      <c r="X508" s="171"/>
      <c r="Y508" s="171"/>
      <c r="Z508" s="177"/>
      <c r="AA508" s="171"/>
      <c r="AB508" s="171"/>
      <c r="AC508" s="171" t="s">
        <v>750</v>
      </c>
      <c r="AD508" s="171" t="s">
        <v>1450</v>
      </c>
      <c r="AE508" s="172" t="s">
        <v>1456</v>
      </c>
      <c r="AF508" s="348"/>
      <c r="AG508" s="349"/>
    </row>
    <row r="509" spans="1:33" s="66" customFormat="1" ht="82.5" hidden="1" customHeight="1" x14ac:dyDescent="0.3">
      <c r="A509" s="258"/>
      <c r="B509" s="258"/>
      <c r="C509" s="258"/>
      <c r="D509" s="358"/>
      <c r="E509" s="352"/>
      <c r="F509" s="353"/>
      <c r="G509" s="352"/>
      <c r="H509" s="352"/>
      <c r="I509" s="352"/>
      <c r="J509" s="352"/>
      <c r="K509" s="352"/>
      <c r="L509" s="353"/>
      <c r="M509" s="354"/>
      <c r="N509" s="356"/>
      <c r="O509" s="157" t="s">
        <v>797</v>
      </c>
      <c r="P509" s="167">
        <v>0.1</v>
      </c>
      <c r="Q509" s="173">
        <v>44807</v>
      </c>
      <c r="R509" s="171"/>
      <c r="S509" s="171"/>
      <c r="T509" s="171"/>
      <c r="U509" s="171"/>
      <c r="V509" s="171"/>
      <c r="W509" s="171"/>
      <c r="X509" s="171"/>
      <c r="Y509" s="171"/>
      <c r="Z509" s="177"/>
      <c r="AA509" s="171"/>
      <c r="AB509" s="171"/>
      <c r="AC509" s="171" t="s">
        <v>750</v>
      </c>
      <c r="AD509" s="171" t="s">
        <v>1450</v>
      </c>
      <c r="AE509" s="172" t="s">
        <v>1456</v>
      </c>
      <c r="AF509" s="348"/>
      <c r="AG509" s="349"/>
    </row>
    <row r="510" spans="1:33" s="66" customFormat="1" ht="82.5" hidden="1" customHeight="1" x14ac:dyDescent="0.3">
      <c r="A510" s="258"/>
      <c r="B510" s="258"/>
      <c r="C510" s="258"/>
      <c r="D510" s="358"/>
      <c r="E510" s="352"/>
      <c r="F510" s="353"/>
      <c r="G510" s="352"/>
      <c r="H510" s="352"/>
      <c r="I510" s="352"/>
      <c r="J510" s="352"/>
      <c r="K510" s="352"/>
      <c r="L510" s="353"/>
      <c r="M510" s="354"/>
      <c r="N510" s="356"/>
      <c r="O510" s="157" t="s">
        <v>798</v>
      </c>
      <c r="P510" s="167">
        <v>0.1</v>
      </c>
      <c r="Q510" s="173">
        <v>44810</v>
      </c>
      <c r="R510" s="171"/>
      <c r="S510" s="171"/>
      <c r="T510" s="171"/>
      <c r="U510" s="171"/>
      <c r="V510" s="171"/>
      <c r="W510" s="171"/>
      <c r="X510" s="171"/>
      <c r="Y510" s="171"/>
      <c r="Z510" s="177"/>
      <c r="AA510" s="171"/>
      <c r="AB510" s="171"/>
      <c r="AC510" s="171" t="s">
        <v>750</v>
      </c>
      <c r="AD510" s="171" t="s">
        <v>1450</v>
      </c>
      <c r="AE510" s="172" t="s">
        <v>1456</v>
      </c>
      <c r="AF510" s="348"/>
      <c r="AG510" s="349"/>
    </row>
    <row r="511" spans="1:33" s="66" customFormat="1" ht="56.15" hidden="1" customHeight="1" x14ac:dyDescent="0.3">
      <c r="A511" s="258"/>
      <c r="B511" s="258"/>
      <c r="C511" s="258"/>
      <c r="D511" s="358"/>
      <c r="E511" s="352"/>
      <c r="F511" s="353"/>
      <c r="G511" s="352"/>
      <c r="H511" s="352"/>
      <c r="I511" s="352"/>
      <c r="J511" s="352"/>
      <c r="K511" s="352"/>
      <c r="L511" s="353"/>
      <c r="M511" s="354"/>
      <c r="N511" s="356"/>
      <c r="O511" s="157" t="s">
        <v>799</v>
      </c>
      <c r="P511" s="167">
        <v>0.05</v>
      </c>
      <c r="Q511" s="173">
        <v>44810</v>
      </c>
      <c r="R511" s="171"/>
      <c r="S511" s="171"/>
      <c r="T511" s="171"/>
      <c r="U511" s="171"/>
      <c r="V511" s="171"/>
      <c r="W511" s="171"/>
      <c r="X511" s="171"/>
      <c r="Y511" s="171"/>
      <c r="Z511" s="177"/>
      <c r="AA511" s="171"/>
      <c r="AB511" s="171"/>
      <c r="AC511" s="171" t="s">
        <v>750</v>
      </c>
      <c r="AD511" s="171" t="s">
        <v>1450</v>
      </c>
      <c r="AE511" s="172" t="s">
        <v>1456</v>
      </c>
      <c r="AF511" s="348"/>
      <c r="AG511" s="349"/>
    </row>
    <row r="512" spans="1:33" s="66" customFormat="1" ht="61.5" hidden="1" customHeight="1" x14ac:dyDescent="0.3">
      <c r="A512" s="258"/>
      <c r="B512" s="258"/>
      <c r="C512" s="258"/>
      <c r="D512" s="358"/>
      <c r="E512" s="352"/>
      <c r="F512" s="353"/>
      <c r="G512" s="352"/>
      <c r="H512" s="352"/>
      <c r="I512" s="352"/>
      <c r="J512" s="352"/>
      <c r="K512" s="352"/>
      <c r="L512" s="353"/>
      <c r="M512" s="354"/>
      <c r="N512" s="356"/>
      <c r="O512" s="157" t="s">
        <v>800</v>
      </c>
      <c r="P512" s="167">
        <v>0.05</v>
      </c>
      <c r="Q512" s="173">
        <v>44812</v>
      </c>
      <c r="R512" s="171"/>
      <c r="S512" s="171"/>
      <c r="T512" s="171"/>
      <c r="U512" s="171"/>
      <c r="V512" s="171"/>
      <c r="W512" s="171"/>
      <c r="X512" s="171"/>
      <c r="Y512" s="171"/>
      <c r="Z512" s="177"/>
      <c r="AA512" s="171"/>
      <c r="AB512" s="171"/>
      <c r="AC512" s="171" t="s">
        <v>750</v>
      </c>
      <c r="AD512" s="171" t="s">
        <v>1450</v>
      </c>
      <c r="AE512" s="172" t="s">
        <v>1456</v>
      </c>
      <c r="AF512" s="348"/>
      <c r="AG512" s="349"/>
    </row>
    <row r="513" spans="1:40" s="66" customFormat="1" ht="88.5" hidden="1" customHeight="1" x14ac:dyDescent="0.3">
      <c r="A513" s="258"/>
      <c r="B513" s="258"/>
      <c r="C513" s="258"/>
      <c r="D513" s="358"/>
      <c r="E513" s="352"/>
      <c r="F513" s="353"/>
      <c r="G513" s="352"/>
      <c r="H513" s="352"/>
      <c r="I513" s="352"/>
      <c r="J513" s="352"/>
      <c r="K513" s="352"/>
      <c r="L513" s="353"/>
      <c r="M513" s="354"/>
      <c r="N513" s="356"/>
      <c r="O513" s="157" t="s">
        <v>801</v>
      </c>
      <c r="P513" s="167">
        <v>0.05</v>
      </c>
      <c r="Q513" s="173">
        <v>44816</v>
      </c>
      <c r="R513" s="171"/>
      <c r="S513" s="171"/>
      <c r="T513" s="171"/>
      <c r="U513" s="171"/>
      <c r="V513" s="171"/>
      <c r="W513" s="171"/>
      <c r="X513" s="171"/>
      <c r="Y513" s="171"/>
      <c r="Z513" s="177"/>
      <c r="AA513" s="171"/>
      <c r="AB513" s="171"/>
      <c r="AC513" s="171" t="s">
        <v>750</v>
      </c>
      <c r="AD513" s="171" t="s">
        <v>1450</v>
      </c>
      <c r="AE513" s="172" t="s">
        <v>1456</v>
      </c>
      <c r="AF513" s="348"/>
      <c r="AG513" s="349"/>
    </row>
    <row r="514" spans="1:40" s="66" customFormat="1" ht="56.15" hidden="1" customHeight="1" x14ac:dyDescent="0.3">
      <c r="A514" s="258"/>
      <c r="B514" s="258"/>
      <c r="C514" s="258"/>
      <c r="D514" s="358"/>
      <c r="E514" s="352"/>
      <c r="F514" s="353"/>
      <c r="G514" s="352"/>
      <c r="H514" s="352"/>
      <c r="I514" s="352"/>
      <c r="J514" s="352"/>
      <c r="K514" s="352"/>
      <c r="L514" s="353"/>
      <c r="M514" s="354"/>
      <c r="N514" s="356"/>
      <c r="O514" s="157" t="s">
        <v>802</v>
      </c>
      <c r="P514" s="167">
        <v>0.05</v>
      </c>
      <c r="Q514" s="173">
        <v>44816</v>
      </c>
      <c r="R514" s="171"/>
      <c r="S514" s="171"/>
      <c r="T514" s="171"/>
      <c r="U514" s="171"/>
      <c r="V514" s="171"/>
      <c r="W514" s="171"/>
      <c r="X514" s="171"/>
      <c r="Y514" s="171"/>
      <c r="Z514" s="177"/>
      <c r="AA514" s="171"/>
      <c r="AB514" s="171"/>
      <c r="AC514" s="171" t="s">
        <v>750</v>
      </c>
      <c r="AD514" s="171" t="s">
        <v>1450</v>
      </c>
      <c r="AE514" s="172" t="s">
        <v>1456</v>
      </c>
      <c r="AF514" s="348"/>
      <c r="AG514" s="349"/>
    </row>
    <row r="515" spans="1:40" s="66" customFormat="1" ht="73.5" hidden="1" customHeight="1" x14ac:dyDescent="0.3">
      <c r="A515" s="258"/>
      <c r="B515" s="258"/>
      <c r="C515" s="258"/>
      <c r="D515" s="358"/>
      <c r="E515" s="352"/>
      <c r="F515" s="353"/>
      <c r="G515" s="352"/>
      <c r="H515" s="352"/>
      <c r="I515" s="352"/>
      <c r="J515" s="352"/>
      <c r="K515" s="352"/>
      <c r="L515" s="353"/>
      <c r="M515" s="354"/>
      <c r="N515" s="356"/>
      <c r="O515" s="157" t="s">
        <v>803</v>
      </c>
      <c r="P515" s="167">
        <v>0.05</v>
      </c>
      <c r="Q515" s="173">
        <v>44824</v>
      </c>
      <c r="R515" s="181"/>
      <c r="S515" s="181"/>
      <c r="T515" s="181"/>
      <c r="U515" s="181"/>
      <c r="V515" s="181"/>
      <c r="W515" s="181"/>
      <c r="X515" s="181"/>
      <c r="Y515" s="181"/>
      <c r="Z515" s="181"/>
      <c r="AA515" s="182"/>
      <c r="AB515" s="181"/>
      <c r="AC515" s="181" t="s">
        <v>750</v>
      </c>
      <c r="AD515" s="171" t="s">
        <v>1450</v>
      </c>
      <c r="AE515" s="172" t="s">
        <v>1456</v>
      </c>
      <c r="AF515" s="348"/>
      <c r="AG515" s="349"/>
    </row>
    <row r="516" spans="1:40" s="66" customFormat="1" ht="72.75" hidden="1" customHeight="1" x14ac:dyDescent="0.3">
      <c r="A516" s="258"/>
      <c r="B516" s="258"/>
      <c r="C516" s="258"/>
      <c r="D516" s="358"/>
      <c r="E516" s="352"/>
      <c r="F516" s="353"/>
      <c r="G516" s="352"/>
      <c r="H516" s="352"/>
      <c r="I516" s="352"/>
      <c r="J516" s="352"/>
      <c r="K516" s="352"/>
      <c r="L516" s="353"/>
      <c r="M516" s="354"/>
      <c r="N516" s="356"/>
      <c r="O516" s="157" t="s">
        <v>804</v>
      </c>
      <c r="P516" s="167">
        <v>0.05</v>
      </c>
      <c r="Q516" s="173">
        <v>44830</v>
      </c>
      <c r="R516" s="181"/>
      <c r="S516" s="181"/>
      <c r="T516" s="181"/>
      <c r="U516" s="181"/>
      <c r="V516" s="181"/>
      <c r="W516" s="181"/>
      <c r="X516" s="181"/>
      <c r="Y516" s="181"/>
      <c r="Z516" s="171"/>
      <c r="AA516" s="182"/>
      <c r="AB516" s="181"/>
      <c r="AC516" s="181" t="s">
        <v>750</v>
      </c>
      <c r="AD516" s="171" t="s">
        <v>1450</v>
      </c>
      <c r="AE516" s="172" t="s">
        <v>1456</v>
      </c>
      <c r="AF516" s="348"/>
      <c r="AG516" s="349"/>
    </row>
    <row r="517" spans="1:40" s="66" customFormat="1" ht="76.5" hidden="1" customHeight="1" x14ac:dyDescent="0.3">
      <c r="A517" s="258"/>
      <c r="B517" s="258"/>
      <c r="C517" s="258"/>
      <c r="D517" s="358"/>
      <c r="E517" s="352"/>
      <c r="F517" s="353"/>
      <c r="G517" s="352"/>
      <c r="H517" s="352"/>
      <c r="I517" s="352" t="s">
        <v>739</v>
      </c>
      <c r="J517" s="352" t="s">
        <v>771</v>
      </c>
      <c r="K517" s="352" t="s">
        <v>805</v>
      </c>
      <c r="L517" s="353">
        <v>0.3</v>
      </c>
      <c r="M517" s="352" t="s">
        <v>806</v>
      </c>
      <c r="N517" s="356"/>
      <c r="O517" s="157" t="s">
        <v>807</v>
      </c>
      <c r="P517" s="167">
        <v>0.2</v>
      </c>
      <c r="Q517" s="173">
        <v>44837</v>
      </c>
      <c r="R517" s="171"/>
      <c r="S517" s="171"/>
      <c r="T517" s="171"/>
      <c r="U517" s="171"/>
      <c r="V517" s="171"/>
      <c r="W517" s="171"/>
      <c r="X517" s="171"/>
      <c r="Y517" s="171"/>
      <c r="Z517" s="171"/>
      <c r="AA517" s="177"/>
      <c r="AB517" s="171"/>
      <c r="AC517" s="171" t="s">
        <v>750</v>
      </c>
      <c r="AD517" s="171" t="s">
        <v>1450</v>
      </c>
      <c r="AE517" s="172" t="s">
        <v>1456</v>
      </c>
      <c r="AF517" s="348"/>
      <c r="AG517" s="349"/>
    </row>
    <row r="518" spans="1:40" s="66" customFormat="1" ht="76.5" hidden="1" customHeight="1" x14ac:dyDescent="0.3">
      <c r="A518" s="258"/>
      <c r="B518" s="258"/>
      <c r="C518" s="258"/>
      <c r="D518" s="358"/>
      <c r="E518" s="352"/>
      <c r="F518" s="353"/>
      <c r="G518" s="352"/>
      <c r="H518" s="352"/>
      <c r="I518" s="352"/>
      <c r="J518" s="352"/>
      <c r="K518" s="352"/>
      <c r="L518" s="353"/>
      <c r="M518" s="352"/>
      <c r="N518" s="356"/>
      <c r="O518" s="157" t="s">
        <v>808</v>
      </c>
      <c r="P518" s="167">
        <v>0.2</v>
      </c>
      <c r="Q518" s="173">
        <v>44846</v>
      </c>
      <c r="R518" s="171"/>
      <c r="S518" s="171"/>
      <c r="T518" s="171"/>
      <c r="U518" s="171"/>
      <c r="V518" s="171"/>
      <c r="W518" s="171"/>
      <c r="X518" s="171"/>
      <c r="Y518" s="171"/>
      <c r="Z518" s="171"/>
      <c r="AA518" s="177"/>
      <c r="AB518" s="171"/>
      <c r="AC518" s="171" t="s">
        <v>750</v>
      </c>
      <c r="AD518" s="171" t="s">
        <v>1450</v>
      </c>
      <c r="AE518" s="172" t="s">
        <v>1456</v>
      </c>
      <c r="AF518" s="348"/>
      <c r="AG518" s="349"/>
    </row>
    <row r="519" spans="1:40" s="66" customFormat="1" ht="56.15" hidden="1" customHeight="1" x14ac:dyDescent="0.3">
      <c r="A519" s="258"/>
      <c r="B519" s="258"/>
      <c r="C519" s="258"/>
      <c r="D519" s="358"/>
      <c r="E519" s="352"/>
      <c r="F519" s="353"/>
      <c r="G519" s="352"/>
      <c r="H519" s="352"/>
      <c r="I519" s="352"/>
      <c r="J519" s="352"/>
      <c r="K519" s="352"/>
      <c r="L519" s="353"/>
      <c r="M519" s="352"/>
      <c r="N519" s="356"/>
      <c r="O519" s="157" t="s">
        <v>809</v>
      </c>
      <c r="P519" s="167">
        <v>0.2</v>
      </c>
      <c r="Q519" s="173">
        <v>44848</v>
      </c>
      <c r="R519" s="171"/>
      <c r="S519" s="171"/>
      <c r="T519" s="171"/>
      <c r="U519" s="171"/>
      <c r="V519" s="171"/>
      <c r="W519" s="171"/>
      <c r="X519" s="171"/>
      <c r="Y519" s="171"/>
      <c r="Z519" s="171"/>
      <c r="AA519" s="177"/>
      <c r="AB519" s="171"/>
      <c r="AC519" s="171" t="s">
        <v>750</v>
      </c>
      <c r="AD519" s="171" t="s">
        <v>1450</v>
      </c>
      <c r="AE519" s="172" t="s">
        <v>1456</v>
      </c>
      <c r="AF519" s="348"/>
      <c r="AG519" s="349"/>
    </row>
    <row r="520" spans="1:40" s="66" customFormat="1" ht="56.15" hidden="1" customHeight="1" x14ac:dyDescent="0.3">
      <c r="A520" s="258"/>
      <c r="B520" s="258"/>
      <c r="C520" s="258"/>
      <c r="D520" s="358"/>
      <c r="E520" s="352"/>
      <c r="F520" s="353"/>
      <c r="G520" s="352"/>
      <c r="H520" s="352"/>
      <c r="I520" s="352"/>
      <c r="J520" s="352"/>
      <c r="K520" s="352"/>
      <c r="L520" s="353"/>
      <c r="M520" s="352"/>
      <c r="N520" s="356"/>
      <c r="O520" s="157" t="s">
        <v>810</v>
      </c>
      <c r="P520" s="167">
        <v>0.2</v>
      </c>
      <c r="Q520" s="173">
        <v>44861</v>
      </c>
      <c r="R520" s="171"/>
      <c r="S520" s="171"/>
      <c r="T520" s="171"/>
      <c r="U520" s="171"/>
      <c r="V520" s="171"/>
      <c r="W520" s="171"/>
      <c r="X520" s="171"/>
      <c r="Y520" s="171"/>
      <c r="Z520" s="171"/>
      <c r="AA520" s="177"/>
      <c r="AB520" s="171"/>
      <c r="AC520" s="171" t="s">
        <v>750</v>
      </c>
      <c r="AD520" s="171" t="s">
        <v>1450</v>
      </c>
      <c r="AE520" s="172" t="s">
        <v>1456</v>
      </c>
      <c r="AF520" s="348"/>
      <c r="AG520" s="349"/>
    </row>
    <row r="521" spans="1:40" s="66" customFormat="1" ht="64.5" hidden="1" customHeight="1" x14ac:dyDescent="0.3">
      <c r="A521" s="258"/>
      <c r="B521" s="258"/>
      <c r="C521" s="258"/>
      <c r="D521" s="358"/>
      <c r="E521" s="352"/>
      <c r="F521" s="353"/>
      <c r="G521" s="352"/>
      <c r="H521" s="352"/>
      <c r="I521" s="352"/>
      <c r="J521" s="352"/>
      <c r="K521" s="352"/>
      <c r="L521" s="353"/>
      <c r="M521" s="352"/>
      <c r="N521" s="357"/>
      <c r="O521" s="157" t="s">
        <v>811</v>
      </c>
      <c r="P521" s="167">
        <v>0.2</v>
      </c>
      <c r="Q521" s="173">
        <v>44869</v>
      </c>
      <c r="R521" s="171"/>
      <c r="S521" s="171"/>
      <c r="T521" s="171"/>
      <c r="U521" s="171"/>
      <c r="V521" s="171"/>
      <c r="W521" s="171"/>
      <c r="X521" s="171"/>
      <c r="Y521" s="171"/>
      <c r="Z521" s="171"/>
      <c r="AA521" s="171"/>
      <c r="AB521" s="177"/>
      <c r="AC521" s="171" t="s">
        <v>750</v>
      </c>
      <c r="AD521" s="171" t="s">
        <v>1450</v>
      </c>
      <c r="AE521" s="172" t="s">
        <v>1456</v>
      </c>
      <c r="AF521" s="350"/>
      <c r="AG521" s="351"/>
    </row>
    <row r="522" spans="1:40" s="66" customFormat="1" ht="82.5" customHeight="1" x14ac:dyDescent="0.3">
      <c r="A522" s="258"/>
      <c r="B522" s="258"/>
      <c r="C522" s="258"/>
      <c r="D522" s="358"/>
      <c r="E522" s="258" t="s">
        <v>812</v>
      </c>
      <c r="F522" s="268">
        <v>0.25</v>
      </c>
      <c r="G522" s="326" t="s">
        <v>1301</v>
      </c>
      <c r="H522" s="326" t="s">
        <v>1457</v>
      </c>
      <c r="I522" s="326" t="s">
        <v>739</v>
      </c>
      <c r="J522" s="326" t="s">
        <v>1302</v>
      </c>
      <c r="K522" s="258" t="s">
        <v>813</v>
      </c>
      <c r="L522" s="268">
        <v>0.1</v>
      </c>
      <c r="M522" s="288" t="s">
        <v>814</v>
      </c>
      <c r="N522" s="342" t="s">
        <v>1701</v>
      </c>
      <c r="O522" s="166" t="s">
        <v>815</v>
      </c>
      <c r="P522" s="158">
        <v>0.4</v>
      </c>
      <c r="Q522" s="159">
        <v>44588</v>
      </c>
      <c r="R522" s="160"/>
      <c r="S522" s="158"/>
      <c r="T522" s="158"/>
      <c r="U522" s="158"/>
      <c r="V522" s="158"/>
      <c r="W522" s="158"/>
      <c r="X522" s="158"/>
      <c r="Y522" s="158"/>
      <c r="Z522" s="158"/>
      <c r="AA522" s="158"/>
      <c r="AB522" s="158"/>
      <c r="AC522" s="158"/>
      <c r="AD522" s="158" t="s">
        <v>1458</v>
      </c>
      <c r="AE522" s="183" t="s">
        <v>1459</v>
      </c>
      <c r="AF522" s="332" t="s">
        <v>1303</v>
      </c>
      <c r="AG522" s="333"/>
    </row>
    <row r="523" spans="1:40" s="66" customFormat="1" ht="79.5" customHeight="1" x14ac:dyDescent="0.3">
      <c r="A523" s="258"/>
      <c r="B523" s="258"/>
      <c r="C523" s="258"/>
      <c r="D523" s="358"/>
      <c r="E523" s="258"/>
      <c r="F523" s="268"/>
      <c r="G523" s="327"/>
      <c r="H523" s="327"/>
      <c r="I523" s="327"/>
      <c r="J523" s="327"/>
      <c r="K523" s="258"/>
      <c r="L523" s="268"/>
      <c r="M523" s="288"/>
      <c r="N523" s="343"/>
      <c r="O523" s="166" t="s">
        <v>816</v>
      </c>
      <c r="P523" s="158">
        <v>0.6</v>
      </c>
      <c r="Q523" s="159">
        <v>44588</v>
      </c>
      <c r="R523" s="160"/>
      <c r="S523" s="158"/>
      <c r="T523" s="158"/>
      <c r="U523" s="158"/>
      <c r="V523" s="158"/>
      <c r="W523" s="158"/>
      <c r="X523" s="158"/>
      <c r="Y523" s="158"/>
      <c r="Z523" s="158"/>
      <c r="AA523" s="158"/>
      <c r="AB523" s="158"/>
      <c r="AC523" s="158"/>
      <c r="AD523" s="158" t="s">
        <v>1458</v>
      </c>
      <c r="AE523" s="183" t="s">
        <v>534</v>
      </c>
      <c r="AF523" s="334"/>
      <c r="AG523" s="335"/>
    </row>
    <row r="524" spans="1:40" s="66" customFormat="1" ht="74" customHeight="1" x14ac:dyDescent="0.3">
      <c r="A524" s="258"/>
      <c r="B524" s="258"/>
      <c r="C524" s="258"/>
      <c r="D524" s="358"/>
      <c r="E524" s="258"/>
      <c r="F524" s="268"/>
      <c r="G524" s="327"/>
      <c r="H524" s="327"/>
      <c r="I524" s="327"/>
      <c r="J524" s="327"/>
      <c r="K524" s="258" t="s">
        <v>817</v>
      </c>
      <c r="L524" s="268">
        <v>0.1</v>
      </c>
      <c r="M524" s="288" t="s">
        <v>818</v>
      </c>
      <c r="N524" s="343"/>
      <c r="O524" s="166" t="s">
        <v>819</v>
      </c>
      <c r="P524" s="158">
        <v>0.5</v>
      </c>
      <c r="Q524" s="159">
        <v>44660</v>
      </c>
      <c r="R524" s="160"/>
      <c r="S524" s="160"/>
      <c r="T524" s="160"/>
      <c r="U524" s="160"/>
      <c r="V524" s="158"/>
      <c r="W524" s="158"/>
      <c r="X524" s="158"/>
      <c r="Y524" s="158"/>
      <c r="Z524" s="158"/>
      <c r="AA524" s="158"/>
      <c r="AB524" s="158"/>
      <c r="AC524" s="158"/>
      <c r="AD524" s="158" t="s">
        <v>1458</v>
      </c>
      <c r="AE524" s="183" t="s">
        <v>534</v>
      </c>
      <c r="AF524" s="334"/>
      <c r="AG524" s="335"/>
    </row>
    <row r="525" spans="1:40" s="66" customFormat="1" ht="52" customHeight="1" x14ac:dyDescent="0.3">
      <c r="A525" s="258"/>
      <c r="B525" s="258"/>
      <c r="C525" s="258"/>
      <c r="D525" s="358"/>
      <c r="E525" s="258"/>
      <c r="F525" s="268"/>
      <c r="G525" s="327"/>
      <c r="H525" s="327"/>
      <c r="I525" s="327"/>
      <c r="J525" s="327"/>
      <c r="K525" s="258"/>
      <c r="L525" s="268"/>
      <c r="M525" s="288"/>
      <c r="N525" s="343"/>
      <c r="O525" s="166" t="s">
        <v>820</v>
      </c>
      <c r="P525" s="158">
        <v>0.5</v>
      </c>
      <c r="Q525" s="159">
        <v>44671</v>
      </c>
      <c r="R525" s="158"/>
      <c r="S525" s="158"/>
      <c r="T525" s="158"/>
      <c r="U525" s="160"/>
      <c r="V525" s="158"/>
      <c r="W525" s="158"/>
      <c r="X525" s="158"/>
      <c r="Y525" s="158"/>
      <c r="Z525" s="158"/>
      <c r="AA525" s="158"/>
      <c r="AB525" s="158"/>
      <c r="AC525" s="158"/>
      <c r="AD525" s="158" t="s">
        <v>1458</v>
      </c>
      <c r="AE525" s="326" t="s">
        <v>1459</v>
      </c>
      <c r="AF525" s="334"/>
      <c r="AG525" s="335"/>
    </row>
    <row r="526" spans="1:40" s="66" customFormat="1" ht="52" customHeight="1" x14ac:dyDescent="0.3">
      <c r="A526" s="258"/>
      <c r="B526" s="258"/>
      <c r="C526" s="258"/>
      <c r="D526" s="358"/>
      <c r="E526" s="258"/>
      <c r="F526" s="268"/>
      <c r="G526" s="327"/>
      <c r="H526" s="327"/>
      <c r="I526" s="327"/>
      <c r="J526" s="327"/>
      <c r="K526" s="258" t="s">
        <v>821</v>
      </c>
      <c r="L526" s="268">
        <v>0.3</v>
      </c>
      <c r="M526" s="258" t="s">
        <v>748</v>
      </c>
      <c r="N526" s="343"/>
      <c r="O526" s="166" t="s">
        <v>822</v>
      </c>
      <c r="P526" s="158">
        <v>0.3</v>
      </c>
      <c r="Q526" s="159">
        <v>44803</v>
      </c>
      <c r="R526" s="158"/>
      <c r="S526" s="158"/>
      <c r="T526" s="158"/>
      <c r="U526" s="158"/>
      <c r="V526" s="160"/>
      <c r="W526" s="160"/>
      <c r="X526" s="160"/>
      <c r="Y526" s="160"/>
      <c r="Z526" s="158"/>
      <c r="AA526" s="158"/>
      <c r="AB526" s="158"/>
      <c r="AC526" s="158"/>
      <c r="AD526" s="158" t="s">
        <v>1458</v>
      </c>
      <c r="AE526" s="327"/>
      <c r="AF526" s="334"/>
      <c r="AG526" s="335"/>
    </row>
    <row r="527" spans="1:40" s="66" customFormat="1" ht="52" customHeight="1" thickBot="1" x14ac:dyDescent="0.35">
      <c r="A527" s="258"/>
      <c r="B527" s="258"/>
      <c r="C527" s="258"/>
      <c r="D527" s="358"/>
      <c r="E527" s="258"/>
      <c r="F527" s="268"/>
      <c r="G527" s="327"/>
      <c r="H527" s="327"/>
      <c r="I527" s="327"/>
      <c r="J527" s="327"/>
      <c r="K527" s="258"/>
      <c r="L527" s="268"/>
      <c r="M527" s="258"/>
      <c r="N527" s="343"/>
      <c r="O527" s="166" t="s">
        <v>823</v>
      </c>
      <c r="P527" s="158">
        <v>0.35</v>
      </c>
      <c r="Q527" s="159">
        <v>44803</v>
      </c>
      <c r="R527" s="158"/>
      <c r="S527" s="158"/>
      <c r="T527" s="158"/>
      <c r="U527" s="158"/>
      <c r="V527" s="158"/>
      <c r="W527" s="158"/>
      <c r="X527" s="158"/>
      <c r="Y527" s="160"/>
      <c r="Z527" s="158"/>
      <c r="AA527" s="158"/>
      <c r="AB527" s="158"/>
      <c r="AC527" s="158"/>
      <c r="AD527" s="158" t="s">
        <v>1458</v>
      </c>
      <c r="AE527" s="327"/>
      <c r="AF527" s="334"/>
      <c r="AG527" s="335"/>
    </row>
    <row r="528" spans="1:40" s="66" customFormat="1" ht="52" customHeight="1" thickBot="1" x14ac:dyDescent="0.35">
      <c r="A528" s="258"/>
      <c r="B528" s="258"/>
      <c r="C528" s="258"/>
      <c r="D528" s="358"/>
      <c r="E528" s="258"/>
      <c r="F528" s="268"/>
      <c r="G528" s="327"/>
      <c r="H528" s="327"/>
      <c r="I528" s="327"/>
      <c r="J528" s="327"/>
      <c r="K528" s="258"/>
      <c r="L528" s="268"/>
      <c r="M528" s="258"/>
      <c r="N528" s="343"/>
      <c r="O528" s="166" t="s">
        <v>824</v>
      </c>
      <c r="P528" s="158">
        <v>0.35</v>
      </c>
      <c r="Q528" s="159">
        <v>44803</v>
      </c>
      <c r="R528" s="158"/>
      <c r="S528" s="158"/>
      <c r="T528" s="158"/>
      <c r="U528" s="158"/>
      <c r="V528" s="158"/>
      <c r="W528" s="158"/>
      <c r="X528" s="158"/>
      <c r="Y528" s="160"/>
      <c r="Z528" s="158"/>
      <c r="AA528" s="158"/>
      <c r="AB528" s="158"/>
      <c r="AC528" s="158"/>
      <c r="AD528" s="158" t="s">
        <v>1458</v>
      </c>
      <c r="AE528" s="327"/>
      <c r="AF528" s="334"/>
      <c r="AG528" s="335"/>
      <c r="AN528" s="184"/>
    </row>
    <row r="529" spans="1:33" s="66" customFormat="1" ht="52" customHeight="1" x14ac:dyDescent="0.3">
      <c r="A529" s="258"/>
      <c r="B529" s="258"/>
      <c r="C529" s="258"/>
      <c r="D529" s="358"/>
      <c r="E529" s="258"/>
      <c r="F529" s="268"/>
      <c r="G529" s="327"/>
      <c r="H529" s="327"/>
      <c r="I529" s="327"/>
      <c r="J529" s="327"/>
      <c r="K529" s="258" t="s">
        <v>825</v>
      </c>
      <c r="L529" s="268">
        <v>0.35</v>
      </c>
      <c r="M529" s="258" t="s">
        <v>826</v>
      </c>
      <c r="N529" s="343"/>
      <c r="O529" s="166" t="s">
        <v>827</v>
      </c>
      <c r="P529" s="158">
        <v>0.3</v>
      </c>
      <c r="Q529" s="159">
        <v>44742</v>
      </c>
      <c r="R529" s="158"/>
      <c r="S529" s="158"/>
      <c r="T529" s="158"/>
      <c r="U529" s="158"/>
      <c r="V529" s="160"/>
      <c r="W529" s="160"/>
      <c r="X529" s="158"/>
      <c r="Y529" s="158"/>
      <c r="Z529" s="158"/>
      <c r="AA529" s="158"/>
      <c r="AB529" s="158"/>
      <c r="AC529" s="158"/>
      <c r="AD529" s="158" t="s">
        <v>1458</v>
      </c>
      <c r="AE529" s="327"/>
      <c r="AF529" s="334"/>
      <c r="AG529" s="335"/>
    </row>
    <row r="530" spans="1:33" s="66" customFormat="1" ht="52" customHeight="1" x14ac:dyDescent="0.3">
      <c r="A530" s="258"/>
      <c r="B530" s="258"/>
      <c r="C530" s="258"/>
      <c r="D530" s="358"/>
      <c r="E530" s="258"/>
      <c r="F530" s="268"/>
      <c r="G530" s="327"/>
      <c r="H530" s="327"/>
      <c r="I530" s="327"/>
      <c r="J530" s="327"/>
      <c r="K530" s="258"/>
      <c r="L530" s="268"/>
      <c r="M530" s="341"/>
      <c r="N530" s="343"/>
      <c r="O530" s="166" t="s">
        <v>828</v>
      </c>
      <c r="P530" s="158">
        <v>0.3</v>
      </c>
      <c r="Q530" s="159">
        <v>44834</v>
      </c>
      <c r="R530" s="158"/>
      <c r="S530" s="158"/>
      <c r="T530" s="158"/>
      <c r="U530" s="158"/>
      <c r="V530" s="158"/>
      <c r="W530" s="158"/>
      <c r="X530" s="158"/>
      <c r="Y530" s="158"/>
      <c r="Z530" s="160"/>
      <c r="AA530" s="158"/>
      <c r="AB530" s="158"/>
      <c r="AC530" s="158"/>
      <c r="AD530" s="158" t="s">
        <v>1458</v>
      </c>
      <c r="AE530" s="327"/>
      <c r="AF530" s="334"/>
      <c r="AG530" s="335"/>
    </row>
    <row r="531" spans="1:33" s="66" customFormat="1" ht="52" customHeight="1" x14ac:dyDescent="0.3">
      <c r="A531" s="258"/>
      <c r="B531" s="258"/>
      <c r="C531" s="258"/>
      <c r="D531" s="358"/>
      <c r="E531" s="258"/>
      <c r="F531" s="268"/>
      <c r="G531" s="327"/>
      <c r="H531" s="327"/>
      <c r="I531" s="327"/>
      <c r="J531" s="327"/>
      <c r="K531" s="258"/>
      <c r="L531" s="268"/>
      <c r="M531" s="341"/>
      <c r="N531" s="343"/>
      <c r="O531" s="166" t="s">
        <v>829</v>
      </c>
      <c r="P531" s="158">
        <v>0.4</v>
      </c>
      <c r="Q531" s="159">
        <v>44834</v>
      </c>
      <c r="R531" s="158"/>
      <c r="S531" s="158"/>
      <c r="T531" s="158"/>
      <c r="U531" s="158"/>
      <c r="V531" s="158"/>
      <c r="W531" s="158"/>
      <c r="X531" s="158"/>
      <c r="Y531" s="158"/>
      <c r="Z531" s="160"/>
      <c r="AA531" s="158"/>
      <c r="AB531" s="158"/>
      <c r="AC531" s="158"/>
      <c r="AD531" s="158" t="s">
        <v>1458</v>
      </c>
      <c r="AE531" s="327"/>
      <c r="AF531" s="334"/>
      <c r="AG531" s="335"/>
    </row>
    <row r="532" spans="1:33" s="66" customFormat="1" ht="52" customHeight="1" x14ac:dyDescent="0.3">
      <c r="A532" s="258"/>
      <c r="B532" s="258"/>
      <c r="C532" s="258"/>
      <c r="D532" s="358"/>
      <c r="E532" s="258"/>
      <c r="F532" s="268"/>
      <c r="G532" s="327"/>
      <c r="H532" s="327"/>
      <c r="I532" s="327"/>
      <c r="J532" s="327"/>
      <c r="K532" s="258" t="s">
        <v>830</v>
      </c>
      <c r="L532" s="268">
        <v>0.15</v>
      </c>
      <c r="M532" s="288" t="s">
        <v>831</v>
      </c>
      <c r="N532" s="343"/>
      <c r="O532" s="166" t="s">
        <v>832</v>
      </c>
      <c r="P532" s="158">
        <v>0.6</v>
      </c>
      <c r="Q532" s="159">
        <v>44826</v>
      </c>
      <c r="R532" s="158"/>
      <c r="S532" s="158"/>
      <c r="T532" s="158"/>
      <c r="U532" s="158"/>
      <c r="V532" s="158"/>
      <c r="W532" s="158"/>
      <c r="X532" s="158"/>
      <c r="Y532" s="158"/>
      <c r="Z532" s="158"/>
      <c r="AA532" s="160"/>
      <c r="AB532" s="158"/>
      <c r="AC532" s="158"/>
      <c r="AD532" s="158" t="s">
        <v>1458</v>
      </c>
      <c r="AE532" s="327"/>
      <c r="AF532" s="334"/>
      <c r="AG532" s="335"/>
    </row>
    <row r="533" spans="1:33" s="66" customFormat="1" ht="52" customHeight="1" x14ac:dyDescent="0.3">
      <c r="A533" s="258"/>
      <c r="B533" s="258"/>
      <c r="C533" s="258"/>
      <c r="D533" s="358"/>
      <c r="E533" s="258"/>
      <c r="F533" s="268"/>
      <c r="G533" s="328"/>
      <c r="H533" s="328"/>
      <c r="I533" s="328"/>
      <c r="J533" s="328"/>
      <c r="K533" s="258"/>
      <c r="L533" s="268"/>
      <c r="M533" s="288"/>
      <c r="N533" s="344"/>
      <c r="O533" s="166" t="s">
        <v>833</v>
      </c>
      <c r="P533" s="158">
        <v>0.4</v>
      </c>
      <c r="Q533" s="159">
        <v>44849</v>
      </c>
      <c r="R533" s="158"/>
      <c r="S533" s="158"/>
      <c r="T533" s="158"/>
      <c r="U533" s="158"/>
      <c r="V533" s="158"/>
      <c r="W533" s="158"/>
      <c r="X533" s="158"/>
      <c r="Y533" s="158"/>
      <c r="Z533" s="158"/>
      <c r="AA533" s="160"/>
      <c r="AB533" s="160"/>
      <c r="AC533" s="158"/>
      <c r="AD533" s="158" t="s">
        <v>1458</v>
      </c>
      <c r="AE533" s="327"/>
      <c r="AF533" s="336"/>
      <c r="AG533" s="337"/>
    </row>
    <row r="534" spans="1:33" s="66" customFormat="1" ht="52" hidden="1" customHeight="1" x14ac:dyDescent="0.3">
      <c r="A534" s="258"/>
      <c r="B534" s="258"/>
      <c r="C534" s="258"/>
      <c r="D534" s="358"/>
      <c r="E534" s="324" t="s">
        <v>834</v>
      </c>
      <c r="F534" s="325">
        <v>0.15</v>
      </c>
      <c r="G534" s="329" t="s">
        <v>1304</v>
      </c>
      <c r="H534" s="329" t="s">
        <v>1457</v>
      </c>
      <c r="I534" s="329" t="s">
        <v>739</v>
      </c>
      <c r="J534" s="329" t="s">
        <v>1302</v>
      </c>
      <c r="K534" s="324" t="s">
        <v>835</v>
      </c>
      <c r="L534" s="325">
        <v>0.1</v>
      </c>
      <c r="M534" s="323" t="s">
        <v>814</v>
      </c>
      <c r="N534" s="338"/>
      <c r="O534" s="166" t="s">
        <v>836</v>
      </c>
      <c r="P534" s="158">
        <v>0.4</v>
      </c>
      <c r="Q534" s="159">
        <v>44769</v>
      </c>
      <c r="R534" s="158"/>
      <c r="S534" s="158"/>
      <c r="T534" s="158"/>
      <c r="U534" s="158"/>
      <c r="V534" s="158"/>
      <c r="W534" s="158"/>
      <c r="X534" s="160"/>
      <c r="Y534" s="158"/>
      <c r="Z534" s="158"/>
      <c r="AA534" s="158"/>
      <c r="AB534" s="158"/>
      <c r="AC534" s="158"/>
      <c r="AD534" s="158" t="s">
        <v>1458</v>
      </c>
      <c r="AE534" s="328"/>
      <c r="AF534" s="332" t="s">
        <v>1305</v>
      </c>
      <c r="AG534" s="333"/>
    </row>
    <row r="535" spans="1:33" s="66" customFormat="1" ht="44.5" hidden="1" customHeight="1" x14ac:dyDescent="0.3">
      <c r="A535" s="258"/>
      <c r="B535" s="258"/>
      <c r="C535" s="258"/>
      <c r="D535" s="358"/>
      <c r="E535" s="324"/>
      <c r="F535" s="325"/>
      <c r="G535" s="330"/>
      <c r="H535" s="330"/>
      <c r="I535" s="330"/>
      <c r="J535" s="330"/>
      <c r="K535" s="324"/>
      <c r="L535" s="325"/>
      <c r="M535" s="323"/>
      <c r="N535" s="339"/>
      <c r="O535" s="166" t="s">
        <v>837</v>
      </c>
      <c r="P535" s="158">
        <v>0.6</v>
      </c>
      <c r="Q535" s="159">
        <v>44769</v>
      </c>
      <c r="R535" s="158"/>
      <c r="S535" s="158"/>
      <c r="T535" s="158"/>
      <c r="U535" s="158"/>
      <c r="V535" s="158"/>
      <c r="W535" s="158"/>
      <c r="X535" s="160"/>
      <c r="Y535" s="158"/>
      <c r="Z535" s="158"/>
      <c r="AA535" s="158"/>
      <c r="AB535" s="158"/>
      <c r="AC535" s="158"/>
      <c r="AD535" s="158" t="s">
        <v>1458</v>
      </c>
      <c r="AE535" s="183" t="s">
        <v>534</v>
      </c>
      <c r="AF535" s="334"/>
      <c r="AG535" s="335"/>
    </row>
    <row r="536" spans="1:33" s="66" customFormat="1" ht="35.5" hidden="1" customHeight="1" x14ac:dyDescent="0.3">
      <c r="A536" s="258"/>
      <c r="B536" s="258"/>
      <c r="C536" s="258"/>
      <c r="D536" s="358"/>
      <c r="E536" s="324"/>
      <c r="F536" s="325"/>
      <c r="G536" s="330"/>
      <c r="H536" s="330"/>
      <c r="I536" s="330"/>
      <c r="J536" s="330"/>
      <c r="K536" s="324" t="s">
        <v>838</v>
      </c>
      <c r="L536" s="325">
        <v>0.1</v>
      </c>
      <c r="M536" s="323" t="s">
        <v>814</v>
      </c>
      <c r="N536" s="339"/>
      <c r="O536" s="166" t="s">
        <v>839</v>
      </c>
      <c r="P536" s="158">
        <v>0.5</v>
      </c>
      <c r="Q536" s="159">
        <v>44843</v>
      </c>
      <c r="R536" s="158"/>
      <c r="S536" s="158"/>
      <c r="T536" s="158"/>
      <c r="U536" s="160"/>
      <c r="V536" s="160"/>
      <c r="W536" s="160"/>
      <c r="X536" s="160"/>
      <c r="Y536" s="158"/>
      <c r="Z536" s="158"/>
      <c r="AA536" s="158"/>
      <c r="AB536" s="158"/>
      <c r="AC536" s="158"/>
      <c r="AD536" s="158" t="s">
        <v>1458</v>
      </c>
      <c r="AE536" s="183" t="s">
        <v>534</v>
      </c>
      <c r="AF536" s="334"/>
      <c r="AG536" s="335"/>
    </row>
    <row r="537" spans="1:33" s="66" customFormat="1" ht="44" hidden="1" customHeight="1" x14ac:dyDescent="0.3">
      <c r="A537" s="258"/>
      <c r="B537" s="258"/>
      <c r="C537" s="258"/>
      <c r="D537" s="358"/>
      <c r="E537" s="324"/>
      <c r="F537" s="325"/>
      <c r="G537" s="330"/>
      <c r="H537" s="330"/>
      <c r="I537" s="330"/>
      <c r="J537" s="330"/>
      <c r="K537" s="324"/>
      <c r="L537" s="325"/>
      <c r="M537" s="323"/>
      <c r="N537" s="339"/>
      <c r="O537" s="166" t="s">
        <v>840</v>
      </c>
      <c r="P537" s="158">
        <v>0.5</v>
      </c>
      <c r="Q537" s="159">
        <v>44854</v>
      </c>
      <c r="R537" s="158"/>
      <c r="S537" s="158"/>
      <c r="T537" s="158"/>
      <c r="U537" s="158"/>
      <c r="V537" s="158"/>
      <c r="W537" s="158"/>
      <c r="X537" s="158"/>
      <c r="Y537" s="158"/>
      <c r="Z537" s="158"/>
      <c r="AA537" s="160"/>
      <c r="AB537" s="158"/>
      <c r="AC537" s="158"/>
      <c r="AD537" s="326" t="s">
        <v>1458</v>
      </c>
      <c r="AE537" s="326" t="s">
        <v>1459</v>
      </c>
      <c r="AF537" s="334"/>
      <c r="AG537" s="335"/>
    </row>
    <row r="538" spans="1:33" s="66" customFormat="1" ht="39" hidden="1" customHeight="1" x14ac:dyDescent="0.3">
      <c r="A538" s="258"/>
      <c r="B538" s="258"/>
      <c r="C538" s="258"/>
      <c r="D538" s="358"/>
      <c r="E538" s="324"/>
      <c r="F538" s="325"/>
      <c r="G538" s="330"/>
      <c r="H538" s="330"/>
      <c r="I538" s="330"/>
      <c r="J538" s="330"/>
      <c r="K538" s="324" t="s">
        <v>841</v>
      </c>
      <c r="L538" s="325">
        <v>0.35</v>
      </c>
      <c r="M538" s="323" t="s">
        <v>842</v>
      </c>
      <c r="N538" s="339"/>
      <c r="O538" s="166" t="s">
        <v>843</v>
      </c>
      <c r="P538" s="158">
        <v>0.3</v>
      </c>
      <c r="Q538" s="159">
        <v>44958</v>
      </c>
      <c r="R538" s="158"/>
      <c r="S538" s="158"/>
      <c r="T538" s="158"/>
      <c r="U538" s="158"/>
      <c r="V538" s="158"/>
      <c r="W538" s="158"/>
      <c r="X538" s="158"/>
      <c r="Y538" s="158"/>
      <c r="Z538" s="158"/>
      <c r="AA538" s="158"/>
      <c r="AB538" s="158"/>
      <c r="AC538" s="160" t="s">
        <v>872</v>
      </c>
      <c r="AD538" s="327"/>
      <c r="AE538" s="327"/>
      <c r="AF538" s="334"/>
      <c r="AG538" s="335"/>
    </row>
    <row r="539" spans="1:33" s="66" customFormat="1" ht="30.5" hidden="1" customHeight="1" x14ac:dyDescent="0.3">
      <c r="A539" s="258"/>
      <c r="B539" s="258"/>
      <c r="C539" s="258"/>
      <c r="D539" s="358"/>
      <c r="E539" s="324"/>
      <c r="F539" s="325"/>
      <c r="G539" s="330"/>
      <c r="H539" s="330"/>
      <c r="I539" s="330"/>
      <c r="J539" s="330"/>
      <c r="K539" s="324"/>
      <c r="L539" s="325"/>
      <c r="M539" s="323"/>
      <c r="N539" s="339"/>
      <c r="O539" s="166" t="s">
        <v>844</v>
      </c>
      <c r="P539" s="158">
        <v>0.35</v>
      </c>
      <c r="Q539" s="159">
        <v>44958</v>
      </c>
      <c r="R539" s="158"/>
      <c r="S539" s="158"/>
      <c r="T539" s="158"/>
      <c r="U539" s="158"/>
      <c r="V539" s="158"/>
      <c r="W539" s="158"/>
      <c r="X539" s="158"/>
      <c r="Y539" s="158"/>
      <c r="Z539" s="158"/>
      <c r="AA539" s="158"/>
      <c r="AB539" s="158"/>
      <c r="AC539" s="160" t="s">
        <v>872</v>
      </c>
      <c r="AD539" s="327"/>
      <c r="AE539" s="327"/>
      <c r="AF539" s="334"/>
      <c r="AG539" s="335"/>
    </row>
    <row r="540" spans="1:33" s="66" customFormat="1" ht="44" hidden="1" customHeight="1" x14ac:dyDescent="0.3">
      <c r="A540" s="258"/>
      <c r="B540" s="258"/>
      <c r="C540" s="258"/>
      <c r="D540" s="358"/>
      <c r="E540" s="324"/>
      <c r="F540" s="325"/>
      <c r="G540" s="330"/>
      <c r="H540" s="330"/>
      <c r="I540" s="330"/>
      <c r="J540" s="330"/>
      <c r="K540" s="324"/>
      <c r="L540" s="325"/>
      <c r="M540" s="323"/>
      <c r="N540" s="339"/>
      <c r="O540" s="166" t="s">
        <v>845</v>
      </c>
      <c r="P540" s="158">
        <v>0.35</v>
      </c>
      <c r="Q540" s="159">
        <v>44958</v>
      </c>
      <c r="R540" s="158"/>
      <c r="S540" s="158"/>
      <c r="T540" s="158"/>
      <c r="U540" s="158"/>
      <c r="V540" s="158"/>
      <c r="W540" s="158"/>
      <c r="X540" s="158"/>
      <c r="Y540" s="158"/>
      <c r="Z540" s="158"/>
      <c r="AA540" s="158"/>
      <c r="AB540" s="158"/>
      <c r="AC540" s="160" t="s">
        <v>872</v>
      </c>
      <c r="AD540" s="327"/>
      <c r="AE540" s="327"/>
      <c r="AF540" s="334"/>
      <c r="AG540" s="335"/>
    </row>
    <row r="541" spans="1:33" s="66" customFormat="1" ht="39" hidden="1" customHeight="1" x14ac:dyDescent="0.3">
      <c r="A541" s="258"/>
      <c r="B541" s="258"/>
      <c r="C541" s="258"/>
      <c r="D541" s="358"/>
      <c r="E541" s="324"/>
      <c r="F541" s="325"/>
      <c r="G541" s="330"/>
      <c r="H541" s="330"/>
      <c r="I541" s="330"/>
      <c r="J541" s="330"/>
      <c r="K541" s="324" t="s">
        <v>846</v>
      </c>
      <c r="L541" s="325">
        <v>0.35</v>
      </c>
      <c r="M541" s="323" t="s">
        <v>847</v>
      </c>
      <c r="N541" s="339"/>
      <c r="O541" s="166" t="s">
        <v>848</v>
      </c>
      <c r="P541" s="158">
        <v>0.3</v>
      </c>
      <c r="Q541" s="159">
        <v>45017</v>
      </c>
      <c r="R541" s="158"/>
      <c r="S541" s="158"/>
      <c r="T541" s="158"/>
      <c r="U541" s="158"/>
      <c r="V541" s="158"/>
      <c r="W541" s="158"/>
      <c r="X541" s="158"/>
      <c r="Y541" s="158"/>
      <c r="Z541" s="158"/>
      <c r="AA541" s="158"/>
      <c r="AB541" s="158"/>
      <c r="AC541" s="160" t="s">
        <v>872</v>
      </c>
      <c r="AD541" s="327"/>
      <c r="AE541" s="327"/>
      <c r="AF541" s="334"/>
      <c r="AG541" s="335"/>
    </row>
    <row r="542" spans="1:33" s="66" customFormat="1" ht="37.5" hidden="1" customHeight="1" x14ac:dyDescent="0.3">
      <c r="A542" s="258"/>
      <c r="B542" s="258"/>
      <c r="C542" s="258"/>
      <c r="D542" s="358"/>
      <c r="E542" s="324"/>
      <c r="F542" s="325"/>
      <c r="G542" s="330"/>
      <c r="H542" s="330"/>
      <c r="I542" s="330"/>
      <c r="J542" s="330"/>
      <c r="K542" s="324"/>
      <c r="L542" s="325"/>
      <c r="M542" s="323"/>
      <c r="N542" s="339"/>
      <c r="O542" s="166" t="s">
        <v>849</v>
      </c>
      <c r="P542" s="158">
        <v>0.3</v>
      </c>
      <c r="Q542" s="159">
        <v>45078</v>
      </c>
      <c r="R542" s="158"/>
      <c r="S542" s="158"/>
      <c r="T542" s="158"/>
      <c r="U542" s="158"/>
      <c r="V542" s="158"/>
      <c r="W542" s="158"/>
      <c r="X542" s="158"/>
      <c r="Y542" s="158"/>
      <c r="Z542" s="158"/>
      <c r="AA542" s="158"/>
      <c r="AB542" s="158"/>
      <c r="AC542" s="160" t="s">
        <v>872</v>
      </c>
      <c r="AD542" s="327"/>
      <c r="AE542" s="327"/>
      <c r="AF542" s="334"/>
      <c r="AG542" s="335"/>
    </row>
    <row r="543" spans="1:33" s="66" customFormat="1" ht="47" hidden="1" customHeight="1" x14ac:dyDescent="0.3">
      <c r="A543" s="258"/>
      <c r="B543" s="258"/>
      <c r="C543" s="258"/>
      <c r="D543" s="358"/>
      <c r="E543" s="324"/>
      <c r="F543" s="325"/>
      <c r="G543" s="330"/>
      <c r="H543" s="330"/>
      <c r="I543" s="330"/>
      <c r="J543" s="330"/>
      <c r="K543" s="324"/>
      <c r="L543" s="325"/>
      <c r="M543" s="323"/>
      <c r="N543" s="339"/>
      <c r="O543" s="166" t="s">
        <v>850</v>
      </c>
      <c r="P543" s="158">
        <v>0.4</v>
      </c>
      <c r="Q543" s="159">
        <v>45078</v>
      </c>
      <c r="R543" s="158"/>
      <c r="S543" s="158"/>
      <c r="T543" s="158"/>
      <c r="U543" s="158"/>
      <c r="V543" s="158"/>
      <c r="W543" s="158"/>
      <c r="X543" s="158"/>
      <c r="Y543" s="158"/>
      <c r="Z543" s="158"/>
      <c r="AA543" s="158"/>
      <c r="AB543" s="158"/>
      <c r="AC543" s="160" t="s">
        <v>872</v>
      </c>
      <c r="AD543" s="327"/>
      <c r="AE543" s="327"/>
      <c r="AF543" s="334"/>
      <c r="AG543" s="335"/>
    </row>
    <row r="544" spans="1:33" s="66" customFormat="1" ht="37.5" hidden="1" customHeight="1" x14ac:dyDescent="0.3">
      <c r="A544" s="258"/>
      <c r="B544" s="258"/>
      <c r="C544" s="258"/>
      <c r="D544" s="358"/>
      <c r="E544" s="324"/>
      <c r="F544" s="325"/>
      <c r="G544" s="330"/>
      <c r="H544" s="330"/>
      <c r="I544" s="330"/>
      <c r="J544" s="330"/>
      <c r="K544" s="324" t="s">
        <v>851</v>
      </c>
      <c r="L544" s="325">
        <v>0.15</v>
      </c>
      <c r="M544" s="323" t="s">
        <v>831</v>
      </c>
      <c r="N544" s="339"/>
      <c r="O544" s="166" t="s">
        <v>852</v>
      </c>
      <c r="P544" s="158">
        <v>0.6</v>
      </c>
      <c r="Q544" s="159">
        <v>45108</v>
      </c>
      <c r="R544" s="158"/>
      <c r="S544" s="158"/>
      <c r="T544" s="158"/>
      <c r="U544" s="158"/>
      <c r="V544" s="158"/>
      <c r="W544" s="158"/>
      <c r="X544" s="158"/>
      <c r="Y544" s="158"/>
      <c r="Z544" s="158"/>
      <c r="AA544" s="158"/>
      <c r="AB544" s="158"/>
      <c r="AC544" s="160" t="s">
        <v>872</v>
      </c>
      <c r="AD544" s="328"/>
      <c r="AE544" s="328"/>
      <c r="AF544" s="334"/>
      <c r="AG544" s="335"/>
    </row>
    <row r="545" spans="1:33" s="66" customFormat="1" ht="43.5" hidden="1" customHeight="1" x14ac:dyDescent="0.3">
      <c r="A545" s="258"/>
      <c r="B545" s="258"/>
      <c r="C545" s="258"/>
      <c r="D545" s="358"/>
      <c r="E545" s="324"/>
      <c r="F545" s="325"/>
      <c r="G545" s="331"/>
      <c r="H545" s="331"/>
      <c r="I545" s="331"/>
      <c r="J545" s="331"/>
      <c r="K545" s="324"/>
      <c r="L545" s="325"/>
      <c r="M545" s="323"/>
      <c r="N545" s="340"/>
      <c r="O545" s="166" t="s">
        <v>853</v>
      </c>
      <c r="P545" s="158">
        <v>0.4</v>
      </c>
      <c r="Q545" s="159">
        <v>45108</v>
      </c>
      <c r="R545" s="158"/>
      <c r="S545" s="158"/>
      <c r="T545" s="158"/>
      <c r="U545" s="158"/>
      <c r="V545" s="158"/>
      <c r="W545" s="158"/>
      <c r="X545" s="158"/>
      <c r="Y545" s="158"/>
      <c r="Z545" s="158"/>
      <c r="AA545" s="158"/>
      <c r="AB545" s="158"/>
      <c r="AC545" s="160" t="s">
        <v>872</v>
      </c>
      <c r="AD545" s="158" t="s">
        <v>1460</v>
      </c>
      <c r="AE545" s="183" t="s">
        <v>854</v>
      </c>
      <c r="AF545" s="336"/>
      <c r="AG545" s="337"/>
    </row>
    <row r="546" spans="1:33" s="66" customFormat="1" ht="40.5" hidden="1" customHeight="1" x14ac:dyDescent="0.3">
      <c r="A546" s="258"/>
      <c r="B546" s="258"/>
      <c r="C546" s="258"/>
      <c r="D546" s="358"/>
      <c r="E546" s="324" t="s">
        <v>855</v>
      </c>
      <c r="F546" s="325">
        <v>0.1</v>
      </c>
      <c r="G546" s="329" t="s">
        <v>1306</v>
      </c>
      <c r="H546" s="329" t="s">
        <v>1457</v>
      </c>
      <c r="I546" s="329" t="s">
        <v>739</v>
      </c>
      <c r="J546" s="329" t="s">
        <v>1461</v>
      </c>
      <c r="K546" s="324" t="s">
        <v>856</v>
      </c>
      <c r="L546" s="325">
        <v>0.1</v>
      </c>
      <c r="M546" s="323" t="s">
        <v>814</v>
      </c>
      <c r="N546" s="338"/>
      <c r="O546" s="166" t="s">
        <v>857</v>
      </c>
      <c r="P546" s="158">
        <v>0.4</v>
      </c>
      <c r="Q546" s="159">
        <v>44576</v>
      </c>
      <c r="R546" s="185"/>
      <c r="S546" s="158"/>
      <c r="T546" s="158"/>
      <c r="U546" s="158"/>
      <c r="V546" s="158"/>
      <c r="W546" s="158"/>
      <c r="X546" s="158"/>
      <c r="Y546" s="158"/>
      <c r="Z546" s="158"/>
      <c r="AA546" s="158"/>
      <c r="AB546" s="158"/>
      <c r="AC546" s="158"/>
      <c r="AD546" s="326" t="s">
        <v>862</v>
      </c>
      <c r="AE546" s="326" t="s">
        <v>1307</v>
      </c>
      <c r="AF546" s="332" t="s">
        <v>1305</v>
      </c>
      <c r="AG546" s="333"/>
    </row>
    <row r="547" spans="1:33" s="66" customFormat="1" ht="40.5" hidden="1" customHeight="1" x14ac:dyDescent="0.3">
      <c r="A547" s="258"/>
      <c r="B547" s="258"/>
      <c r="C547" s="258"/>
      <c r="D547" s="358"/>
      <c r="E547" s="324"/>
      <c r="F547" s="325"/>
      <c r="G547" s="330"/>
      <c r="H547" s="330"/>
      <c r="I547" s="330"/>
      <c r="J547" s="330"/>
      <c r="K547" s="324"/>
      <c r="L547" s="325"/>
      <c r="M547" s="323"/>
      <c r="N547" s="339"/>
      <c r="O547" s="166" t="s">
        <v>858</v>
      </c>
      <c r="P547" s="158">
        <v>0.6</v>
      </c>
      <c r="Q547" s="159">
        <v>44586</v>
      </c>
      <c r="R547" s="185"/>
      <c r="S547" s="158"/>
      <c r="T547" s="158"/>
      <c r="U547" s="158"/>
      <c r="V547" s="158"/>
      <c r="W547" s="158"/>
      <c r="X547" s="158"/>
      <c r="Y547" s="158"/>
      <c r="Z547" s="158"/>
      <c r="AA547" s="158"/>
      <c r="AB547" s="158"/>
      <c r="AC547" s="158"/>
      <c r="AD547" s="327"/>
      <c r="AE547" s="327"/>
      <c r="AF547" s="334"/>
      <c r="AG547" s="335"/>
    </row>
    <row r="548" spans="1:33" s="66" customFormat="1" ht="31" hidden="1" customHeight="1" x14ac:dyDescent="0.3">
      <c r="A548" s="258"/>
      <c r="B548" s="258"/>
      <c r="C548" s="258"/>
      <c r="D548" s="358"/>
      <c r="E548" s="324"/>
      <c r="F548" s="325"/>
      <c r="G548" s="330"/>
      <c r="H548" s="330"/>
      <c r="I548" s="330"/>
      <c r="J548" s="330"/>
      <c r="K548" s="324" t="s">
        <v>860</v>
      </c>
      <c r="L548" s="325">
        <v>0.1</v>
      </c>
      <c r="M548" s="323" t="s">
        <v>814</v>
      </c>
      <c r="N548" s="339"/>
      <c r="O548" s="166" t="s">
        <v>861</v>
      </c>
      <c r="P548" s="158">
        <v>0.5</v>
      </c>
      <c r="Q548" s="159">
        <v>44661</v>
      </c>
      <c r="R548" s="158"/>
      <c r="S548" s="185"/>
      <c r="T548" s="185"/>
      <c r="U548" s="185"/>
      <c r="V548" s="158"/>
      <c r="W548" s="158"/>
      <c r="X548" s="158"/>
      <c r="Y548" s="158"/>
      <c r="Z548" s="158"/>
      <c r="AA548" s="158"/>
      <c r="AB548" s="158"/>
      <c r="AC548" s="158"/>
      <c r="AD548" s="327"/>
      <c r="AE548" s="327"/>
      <c r="AF548" s="334"/>
      <c r="AG548" s="335"/>
    </row>
    <row r="549" spans="1:33" s="66" customFormat="1" ht="31" hidden="1" customHeight="1" x14ac:dyDescent="0.3">
      <c r="A549" s="258"/>
      <c r="B549" s="258"/>
      <c r="C549" s="258"/>
      <c r="D549" s="358"/>
      <c r="E549" s="324"/>
      <c r="F549" s="325"/>
      <c r="G549" s="330"/>
      <c r="H549" s="330"/>
      <c r="I549" s="330"/>
      <c r="J549" s="330"/>
      <c r="K549" s="324"/>
      <c r="L549" s="325"/>
      <c r="M549" s="323"/>
      <c r="N549" s="339"/>
      <c r="O549" s="166" t="s">
        <v>863</v>
      </c>
      <c r="P549" s="158">
        <v>0.5</v>
      </c>
      <c r="Q549" s="159">
        <v>44671</v>
      </c>
      <c r="R549" s="158"/>
      <c r="S549" s="158"/>
      <c r="T549" s="158"/>
      <c r="U549" s="185"/>
      <c r="V549" s="158"/>
      <c r="W549" s="158"/>
      <c r="X549" s="158"/>
      <c r="Y549" s="158"/>
      <c r="Z549" s="158"/>
      <c r="AA549" s="158"/>
      <c r="AB549" s="158"/>
      <c r="AC549" s="158"/>
      <c r="AD549" s="327"/>
      <c r="AE549" s="327"/>
      <c r="AF549" s="334"/>
      <c r="AG549" s="335"/>
    </row>
    <row r="550" spans="1:33" s="66" customFormat="1" ht="27" hidden="1" customHeight="1" x14ac:dyDescent="0.3">
      <c r="A550" s="258"/>
      <c r="B550" s="258"/>
      <c r="C550" s="258"/>
      <c r="D550" s="358"/>
      <c r="E550" s="324"/>
      <c r="F550" s="325"/>
      <c r="G550" s="330"/>
      <c r="H550" s="330"/>
      <c r="I550" s="330"/>
      <c r="J550" s="330"/>
      <c r="K550" s="324" t="s">
        <v>864</v>
      </c>
      <c r="L550" s="325">
        <v>0.35</v>
      </c>
      <c r="M550" s="323" t="s">
        <v>842</v>
      </c>
      <c r="N550" s="339"/>
      <c r="O550" s="166" t="s">
        <v>865</v>
      </c>
      <c r="P550" s="158">
        <v>0.25</v>
      </c>
      <c r="Q550" s="159">
        <v>44774</v>
      </c>
      <c r="R550" s="158"/>
      <c r="S550" s="158"/>
      <c r="T550" s="158"/>
      <c r="U550" s="158"/>
      <c r="V550" s="185"/>
      <c r="W550" s="185"/>
      <c r="X550" s="185"/>
      <c r="Y550" s="185"/>
      <c r="Z550" s="158"/>
      <c r="AA550" s="158"/>
      <c r="AB550" s="158"/>
      <c r="AC550" s="158"/>
      <c r="AD550" s="327"/>
      <c r="AE550" s="327"/>
      <c r="AF550" s="334"/>
      <c r="AG550" s="335"/>
    </row>
    <row r="551" spans="1:33" s="66" customFormat="1" ht="27" hidden="1" customHeight="1" x14ac:dyDescent="0.3">
      <c r="A551" s="258"/>
      <c r="B551" s="258"/>
      <c r="C551" s="258"/>
      <c r="D551" s="358"/>
      <c r="E551" s="324"/>
      <c r="F551" s="325"/>
      <c r="G551" s="330"/>
      <c r="H551" s="330"/>
      <c r="I551" s="330"/>
      <c r="J551" s="330"/>
      <c r="K551" s="324"/>
      <c r="L551" s="325"/>
      <c r="M551" s="323"/>
      <c r="N551" s="339"/>
      <c r="O551" s="166" t="s">
        <v>1690</v>
      </c>
      <c r="P551" s="158">
        <v>0.25</v>
      </c>
      <c r="Q551" s="159">
        <v>44774</v>
      </c>
      <c r="R551" s="158"/>
      <c r="S551" s="158"/>
      <c r="T551" s="158"/>
      <c r="U551" s="158"/>
      <c r="V551" s="158"/>
      <c r="W551" s="158"/>
      <c r="X551" s="158"/>
      <c r="Y551" s="185"/>
      <c r="Z551" s="158"/>
      <c r="AA551" s="158"/>
      <c r="AB551" s="158"/>
      <c r="AC551" s="158"/>
      <c r="AD551" s="327"/>
      <c r="AE551" s="328"/>
      <c r="AF551" s="334"/>
      <c r="AG551" s="335"/>
    </row>
    <row r="552" spans="1:33" s="66" customFormat="1" ht="39" hidden="1" customHeight="1" x14ac:dyDescent="0.3">
      <c r="A552" s="258"/>
      <c r="B552" s="258"/>
      <c r="C552" s="258"/>
      <c r="D552" s="358"/>
      <c r="E552" s="324"/>
      <c r="F552" s="325"/>
      <c r="G552" s="330"/>
      <c r="H552" s="330"/>
      <c r="I552" s="330"/>
      <c r="J552" s="330"/>
      <c r="K552" s="324"/>
      <c r="L552" s="325"/>
      <c r="M552" s="323"/>
      <c r="N552" s="339"/>
      <c r="O552" s="166" t="s">
        <v>866</v>
      </c>
      <c r="P552" s="158">
        <v>0.2</v>
      </c>
      <c r="Q552" s="159">
        <v>44774</v>
      </c>
      <c r="R552" s="158"/>
      <c r="S552" s="158"/>
      <c r="T552" s="158"/>
      <c r="U552" s="158"/>
      <c r="V552" s="158"/>
      <c r="W552" s="158"/>
      <c r="X552" s="158"/>
      <c r="Y552" s="185"/>
      <c r="Z552" s="158"/>
      <c r="AA552" s="158"/>
      <c r="AB552" s="158"/>
      <c r="AC552" s="158"/>
      <c r="AD552" s="327"/>
      <c r="AE552" s="326" t="s">
        <v>859</v>
      </c>
      <c r="AF552" s="334"/>
      <c r="AG552" s="335"/>
    </row>
    <row r="553" spans="1:33" s="66" customFormat="1" ht="39" hidden="1" customHeight="1" x14ac:dyDescent="0.3">
      <c r="A553" s="258"/>
      <c r="B553" s="258"/>
      <c r="C553" s="258"/>
      <c r="D553" s="358"/>
      <c r="E553" s="324"/>
      <c r="F553" s="325"/>
      <c r="G553" s="330"/>
      <c r="H553" s="330"/>
      <c r="I553" s="330"/>
      <c r="J553" s="330"/>
      <c r="K553" s="324"/>
      <c r="L553" s="325"/>
      <c r="M553" s="323"/>
      <c r="N553" s="339"/>
      <c r="O553" s="166" t="s">
        <v>867</v>
      </c>
      <c r="P553" s="158">
        <v>0.15</v>
      </c>
      <c r="Q553" s="159">
        <v>44819</v>
      </c>
      <c r="R553" s="158"/>
      <c r="S553" s="158"/>
      <c r="T553" s="158"/>
      <c r="U553" s="158"/>
      <c r="V553" s="158"/>
      <c r="W553" s="158"/>
      <c r="X553" s="158"/>
      <c r="Y553" s="185"/>
      <c r="Z553" s="185"/>
      <c r="AA553" s="158"/>
      <c r="AB553" s="158"/>
      <c r="AC553" s="158"/>
      <c r="AD553" s="327"/>
      <c r="AE553" s="327"/>
      <c r="AF553" s="334"/>
      <c r="AG553" s="335"/>
    </row>
    <row r="554" spans="1:33" s="66" customFormat="1" ht="39" hidden="1" customHeight="1" x14ac:dyDescent="0.3">
      <c r="A554" s="258"/>
      <c r="B554" s="258"/>
      <c r="C554" s="258"/>
      <c r="D554" s="358"/>
      <c r="E554" s="324"/>
      <c r="F554" s="325"/>
      <c r="G554" s="330"/>
      <c r="H554" s="330"/>
      <c r="I554" s="330"/>
      <c r="J554" s="330"/>
      <c r="K554" s="324"/>
      <c r="L554" s="325"/>
      <c r="M554" s="323"/>
      <c r="N554" s="339"/>
      <c r="O554" s="166" t="s">
        <v>868</v>
      </c>
      <c r="P554" s="158">
        <v>0.15</v>
      </c>
      <c r="Q554" s="159">
        <v>44839</v>
      </c>
      <c r="R554" s="158"/>
      <c r="S554" s="158"/>
      <c r="T554" s="158"/>
      <c r="U554" s="158"/>
      <c r="V554" s="158"/>
      <c r="W554" s="158"/>
      <c r="X554" s="158"/>
      <c r="Y554" s="158"/>
      <c r="Z554" s="158"/>
      <c r="AA554" s="185"/>
      <c r="AB554" s="158"/>
      <c r="AC554" s="158"/>
      <c r="AD554" s="327"/>
      <c r="AE554" s="327"/>
      <c r="AF554" s="334"/>
      <c r="AG554" s="335"/>
    </row>
    <row r="555" spans="1:33" s="66" customFormat="1" ht="39" hidden="1" customHeight="1" x14ac:dyDescent="0.3">
      <c r="A555" s="258"/>
      <c r="B555" s="258"/>
      <c r="C555" s="258"/>
      <c r="D555" s="358"/>
      <c r="E555" s="324"/>
      <c r="F555" s="325"/>
      <c r="G555" s="330"/>
      <c r="H555" s="330"/>
      <c r="I555" s="330"/>
      <c r="J555" s="330"/>
      <c r="K555" s="324" t="s">
        <v>869</v>
      </c>
      <c r="L555" s="325">
        <v>0.35</v>
      </c>
      <c r="M555" s="323" t="s">
        <v>847</v>
      </c>
      <c r="N555" s="339"/>
      <c r="O555" s="166" t="s">
        <v>870</v>
      </c>
      <c r="P555" s="158">
        <v>0.3</v>
      </c>
      <c r="Q555" s="159">
        <v>44834</v>
      </c>
      <c r="R555" s="158"/>
      <c r="S555" s="158"/>
      <c r="T555" s="158"/>
      <c r="U555" s="158"/>
      <c r="V555" s="158"/>
      <c r="W555" s="185"/>
      <c r="X555" s="185"/>
      <c r="Y555" s="185"/>
      <c r="Z555" s="185"/>
      <c r="AA555" s="158"/>
      <c r="AB555" s="158"/>
      <c r="AC555" s="158"/>
      <c r="AD555" s="327"/>
      <c r="AE555" s="327"/>
      <c r="AF555" s="334"/>
      <c r="AG555" s="335"/>
    </row>
    <row r="556" spans="1:33" s="66" customFormat="1" ht="39" hidden="1" customHeight="1" x14ac:dyDescent="0.3">
      <c r="A556" s="258"/>
      <c r="B556" s="258"/>
      <c r="C556" s="258"/>
      <c r="D556" s="358"/>
      <c r="E556" s="324"/>
      <c r="F556" s="325"/>
      <c r="G556" s="330"/>
      <c r="H556" s="330"/>
      <c r="I556" s="330"/>
      <c r="J556" s="330"/>
      <c r="K556" s="324"/>
      <c r="L556" s="325"/>
      <c r="M556" s="323"/>
      <c r="N556" s="339"/>
      <c r="O556" s="166" t="s">
        <v>871</v>
      </c>
      <c r="P556" s="158">
        <v>0.45</v>
      </c>
      <c r="Q556" s="159">
        <v>44990</v>
      </c>
      <c r="R556" s="158"/>
      <c r="S556" s="158"/>
      <c r="T556" s="158"/>
      <c r="U556" s="158"/>
      <c r="V556" s="158"/>
      <c r="W556" s="158"/>
      <c r="X556" s="158"/>
      <c r="Y556" s="158"/>
      <c r="Z556" s="158"/>
      <c r="AA556" s="158"/>
      <c r="AB556" s="158"/>
      <c r="AC556" s="185" t="s">
        <v>872</v>
      </c>
      <c r="AD556" s="327"/>
      <c r="AE556" s="327"/>
      <c r="AF556" s="334"/>
      <c r="AG556" s="335"/>
    </row>
    <row r="557" spans="1:33" s="66" customFormat="1" ht="39" hidden="1" customHeight="1" x14ac:dyDescent="0.3">
      <c r="A557" s="258"/>
      <c r="B557" s="258"/>
      <c r="C557" s="258"/>
      <c r="D557" s="358"/>
      <c r="E557" s="324"/>
      <c r="F557" s="325"/>
      <c r="G557" s="330"/>
      <c r="H557" s="330"/>
      <c r="I557" s="330"/>
      <c r="J557" s="330"/>
      <c r="K557" s="324"/>
      <c r="L557" s="325"/>
      <c r="M557" s="323"/>
      <c r="N557" s="339"/>
      <c r="O557" s="166" t="s">
        <v>873</v>
      </c>
      <c r="P557" s="158">
        <v>0.25</v>
      </c>
      <c r="Q557" s="159">
        <v>45000</v>
      </c>
      <c r="R557" s="158"/>
      <c r="S557" s="158"/>
      <c r="T557" s="158"/>
      <c r="U557" s="158"/>
      <c r="V557" s="158"/>
      <c r="W557" s="158"/>
      <c r="X557" s="158"/>
      <c r="Y557" s="158"/>
      <c r="Z557" s="158"/>
      <c r="AA557" s="158"/>
      <c r="AB557" s="158"/>
      <c r="AC557" s="185" t="s">
        <v>872</v>
      </c>
      <c r="AD557" s="327"/>
      <c r="AE557" s="327"/>
      <c r="AF557" s="334"/>
      <c r="AG557" s="335"/>
    </row>
    <row r="558" spans="1:33" s="66" customFormat="1" ht="39" hidden="1" customHeight="1" x14ac:dyDescent="0.3">
      <c r="A558" s="258"/>
      <c r="B558" s="258"/>
      <c r="C558" s="258"/>
      <c r="D558" s="358"/>
      <c r="E558" s="324"/>
      <c r="F558" s="325"/>
      <c r="G558" s="330"/>
      <c r="H558" s="330"/>
      <c r="I558" s="330"/>
      <c r="J558" s="330"/>
      <c r="K558" s="324" t="s">
        <v>874</v>
      </c>
      <c r="L558" s="325">
        <v>0.1</v>
      </c>
      <c r="M558" s="323" t="s">
        <v>831</v>
      </c>
      <c r="N558" s="339"/>
      <c r="O558" s="166" t="s">
        <v>875</v>
      </c>
      <c r="P558" s="158">
        <v>0.4</v>
      </c>
      <c r="Q558" s="159">
        <v>45005</v>
      </c>
      <c r="R558" s="158"/>
      <c r="S558" s="158"/>
      <c r="T558" s="158"/>
      <c r="U558" s="158"/>
      <c r="V558" s="158"/>
      <c r="W558" s="158"/>
      <c r="X558" s="158"/>
      <c r="Y558" s="158"/>
      <c r="Z558" s="158"/>
      <c r="AA558" s="158"/>
      <c r="AB558" s="158"/>
      <c r="AC558" s="185" t="s">
        <v>872</v>
      </c>
      <c r="AD558" s="327"/>
      <c r="AE558" s="327"/>
      <c r="AF558" s="334"/>
      <c r="AG558" s="335"/>
    </row>
    <row r="559" spans="1:33" s="66" customFormat="1" ht="39" hidden="1" customHeight="1" x14ac:dyDescent="0.3">
      <c r="A559" s="258"/>
      <c r="B559" s="258"/>
      <c r="C559" s="258"/>
      <c r="D559" s="358"/>
      <c r="E559" s="324"/>
      <c r="F559" s="325"/>
      <c r="G559" s="331"/>
      <c r="H559" s="331"/>
      <c r="I559" s="331"/>
      <c r="J559" s="331"/>
      <c r="K559" s="324"/>
      <c r="L559" s="325"/>
      <c r="M559" s="323"/>
      <c r="N559" s="340"/>
      <c r="O559" s="186" t="s">
        <v>876</v>
      </c>
      <c r="P559" s="158">
        <v>0.6</v>
      </c>
      <c r="Q559" s="159">
        <v>45005</v>
      </c>
      <c r="R559" s="158"/>
      <c r="S559" s="158"/>
      <c r="T559" s="158"/>
      <c r="U559" s="158"/>
      <c r="V559" s="158"/>
      <c r="W559" s="158"/>
      <c r="X559" s="158"/>
      <c r="Y559" s="158"/>
      <c r="Z559" s="158"/>
      <c r="AA559" s="158"/>
      <c r="AB559" s="158"/>
      <c r="AC559" s="185" t="s">
        <v>872</v>
      </c>
      <c r="AD559" s="328"/>
      <c r="AE559" s="328"/>
      <c r="AF559" s="336"/>
      <c r="AG559" s="337"/>
    </row>
    <row r="560" spans="1:33" s="66" customFormat="1" ht="56.25" customHeight="1" x14ac:dyDescent="0.3">
      <c r="A560" s="187"/>
      <c r="B560" s="187"/>
      <c r="C560" s="187"/>
      <c r="D560" s="188"/>
      <c r="E560" s="187"/>
      <c r="F560" s="189"/>
      <c r="G560" s="190"/>
      <c r="H560" s="190"/>
      <c r="I560" s="190"/>
      <c r="J560" s="190"/>
      <c r="K560" s="187"/>
      <c r="L560" s="189"/>
      <c r="M560" s="190"/>
      <c r="N560" s="189"/>
      <c r="O560" s="191"/>
      <c r="P560" s="189"/>
      <c r="Q560" s="192"/>
      <c r="R560" s="189"/>
      <c r="S560" s="189"/>
      <c r="T560" s="189"/>
      <c r="U560" s="189"/>
      <c r="V560" s="189"/>
      <c r="W560" s="189"/>
      <c r="X560" s="189"/>
      <c r="Y560" s="189"/>
      <c r="Z560" s="189"/>
      <c r="AA560" s="189"/>
      <c r="AB560" s="189"/>
      <c r="AC560" s="56"/>
      <c r="AD560" s="190"/>
      <c r="AE560" s="193"/>
      <c r="AF560" s="187"/>
      <c r="AG560" s="187"/>
    </row>
    <row r="561" spans="1:33" s="36" customFormat="1" ht="41.15" customHeight="1" x14ac:dyDescent="0.3">
      <c r="A561" s="316" t="s">
        <v>877</v>
      </c>
      <c r="B561" s="316"/>
      <c r="C561" s="316"/>
      <c r="D561" s="316"/>
      <c r="E561" s="316"/>
      <c r="F561" s="316"/>
      <c r="G561" s="316"/>
      <c r="H561" s="316"/>
      <c r="I561" s="316"/>
      <c r="J561" s="316"/>
      <c r="K561" s="316"/>
      <c r="L561" s="316"/>
      <c r="M561" s="316"/>
      <c r="N561" s="316"/>
      <c r="O561" s="316"/>
      <c r="P561" s="316"/>
      <c r="Q561" s="316"/>
      <c r="R561" s="316"/>
      <c r="S561" s="316"/>
      <c r="T561" s="316"/>
      <c r="U561" s="316"/>
      <c r="V561" s="316"/>
      <c r="W561" s="316"/>
      <c r="X561" s="316"/>
      <c r="Y561" s="316"/>
      <c r="Z561" s="316"/>
      <c r="AA561" s="316"/>
      <c r="AB561" s="316"/>
      <c r="AC561" s="316"/>
      <c r="AD561" s="316"/>
      <c r="AE561" s="316"/>
      <c r="AF561" s="316"/>
      <c r="AG561" s="316"/>
    </row>
    <row r="562" spans="1:33" s="36" customFormat="1" x14ac:dyDescent="0.3">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row>
    <row r="563" spans="1:33" s="36" customFormat="1" x14ac:dyDescent="0.3">
      <c r="AF563" s="269" t="s">
        <v>1</v>
      </c>
      <c r="AG563" s="269"/>
    </row>
    <row r="564" spans="1:33" s="36" customFormat="1" x14ac:dyDescent="0.3">
      <c r="B564" s="48"/>
      <c r="AF564" s="106" t="s">
        <v>2</v>
      </c>
      <c r="AG564" s="105" t="s">
        <v>3</v>
      </c>
    </row>
    <row r="565" spans="1:33" s="36" customFormat="1" ht="18" customHeight="1" x14ac:dyDescent="0.3">
      <c r="B565" s="270"/>
      <c r="C565" s="270"/>
      <c r="D565" s="270"/>
      <c r="E565" s="270"/>
      <c r="F565" s="37"/>
      <c r="G565" s="37"/>
      <c r="H565" s="37"/>
      <c r="I565" s="37"/>
      <c r="J565" s="37"/>
      <c r="AF565" s="38">
        <v>1</v>
      </c>
      <c r="AG565" s="39" t="s">
        <v>878</v>
      </c>
    </row>
    <row r="566" spans="1:33" s="36" customFormat="1" x14ac:dyDescent="0.3">
      <c r="C566" s="40" t="s">
        <v>4</v>
      </c>
      <c r="E566" s="40" t="s">
        <v>5</v>
      </c>
      <c r="G566" s="271" t="s">
        <v>230</v>
      </c>
      <c r="H566" s="271"/>
      <c r="I566" s="40"/>
      <c r="J566" s="40"/>
      <c r="K566" s="40" t="s">
        <v>6</v>
      </c>
      <c r="O566" s="40" t="s">
        <v>7</v>
      </c>
      <c r="AF566" s="38">
        <v>2</v>
      </c>
      <c r="AG566" s="39" t="s">
        <v>879</v>
      </c>
    </row>
    <row r="567" spans="1:33" s="36" customFormat="1" ht="26.15" customHeight="1" x14ac:dyDescent="0.3">
      <c r="A567" s="234" t="s">
        <v>8</v>
      </c>
      <c r="B567" s="234" t="s">
        <v>9</v>
      </c>
      <c r="C567" s="234" t="s">
        <v>10</v>
      </c>
      <c r="D567" s="234" t="s">
        <v>11</v>
      </c>
      <c r="E567" s="234" t="s">
        <v>12</v>
      </c>
      <c r="F567" s="234" t="s">
        <v>11</v>
      </c>
      <c r="G567" s="275" t="s">
        <v>42</v>
      </c>
      <c r="H567" s="276"/>
      <c r="I567" s="234" t="s">
        <v>48</v>
      </c>
      <c r="J567" s="234" t="s">
        <v>49</v>
      </c>
      <c r="K567" s="234" t="s">
        <v>13</v>
      </c>
      <c r="L567" s="234" t="s">
        <v>11</v>
      </c>
      <c r="M567" s="234" t="s">
        <v>15</v>
      </c>
      <c r="N567" s="233" t="s">
        <v>50</v>
      </c>
      <c r="O567" s="234" t="s">
        <v>14</v>
      </c>
      <c r="P567" s="234" t="s">
        <v>11</v>
      </c>
      <c r="Q567" s="234" t="s">
        <v>38</v>
      </c>
      <c r="R567" s="235" t="s">
        <v>46</v>
      </c>
      <c r="S567" s="236"/>
      <c r="T567" s="236"/>
      <c r="U567" s="236"/>
      <c r="V567" s="236"/>
      <c r="W567" s="236"/>
      <c r="X567" s="236"/>
      <c r="Y567" s="236"/>
      <c r="Z567" s="236"/>
      <c r="AA567" s="236"/>
      <c r="AB567" s="236"/>
      <c r="AC567" s="237"/>
      <c r="AD567" s="279" t="s">
        <v>39</v>
      </c>
      <c r="AE567" s="280"/>
      <c r="AF567" s="232" t="s">
        <v>16</v>
      </c>
      <c r="AG567" s="232"/>
    </row>
    <row r="568" spans="1:33" s="36" customFormat="1" ht="29.5" customHeight="1" x14ac:dyDescent="0.3">
      <c r="A568" s="272"/>
      <c r="B568" s="272"/>
      <c r="C568" s="272"/>
      <c r="D568" s="272"/>
      <c r="E568" s="272"/>
      <c r="F568" s="272"/>
      <c r="G568" s="277"/>
      <c r="H568" s="278"/>
      <c r="I568" s="272"/>
      <c r="J568" s="272"/>
      <c r="K568" s="272"/>
      <c r="L568" s="272"/>
      <c r="M568" s="272"/>
      <c r="N568" s="233"/>
      <c r="O568" s="272"/>
      <c r="P568" s="272"/>
      <c r="Q568" s="272"/>
      <c r="R568" s="235" t="s">
        <v>43</v>
      </c>
      <c r="S568" s="236"/>
      <c r="T568" s="236"/>
      <c r="U568" s="236"/>
      <c r="V568" s="236"/>
      <c r="W568" s="236"/>
      <c r="X568" s="236"/>
      <c r="Y568" s="236"/>
      <c r="Z568" s="236"/>
      <c r="AA568" s="236"/>
      <c r="AB568" s="236"/>
      <c r="AC568" s="237"/>
      <c r="AD568" s="281"/>
      <c r="AE568" s="282"/>
      <c r="AF568" s="233"/>
      <c r="AG568" s="233"/>
    </row>
    <row r="569" spans="1:33" s="52" customFormat="1" ht="43" customHeight="1" x14ac:dyDescent="0.3">
      <c r="A569" s="272"/>
      <c r="B569" s="272"/>
      <c r="C569" s="272"/>
      <c r="D569" s="272"/>
      <c r="E569" s="272"/>
      <c r="F569" s="272"/>
      <c r="G569" s="107" t="s">
        <v>44</v>
      </c>
      <c r="H569" s="107" t="s">
        <v>45</v>
      </c>
      <c r="I569" s="272"/>
      <c r="J569" s="272"/>
      <c r="K569" s="272"/>
      <c r="L569" s="272"/>
      <c r="M569" s="272"/>
      <c r="N569" s="234"/>
      <c r="O569" s="272"/>
      <c r="P569" s="272"/>
      <c r="Q569" s="272"/>
      <c r="R569" s="107">
        <v>1</v>
      </c>
      <c r="S569" s="107">
        <v>2</v>
      </c>
      <c r="T569" s="107">
        <v>3</v>
      </c>
      <c r="U569" s="107">
        <v>4</v>
      </c>
      <c r="V569" s="107">
        <v>5</v>
      </c>
      <c r="W569" s="107">
        <v>6</v>
      </c>
      <c r="X569" s="107">
        <v>7</v>
      </c>
      <c r="Y569" s="107">
        <v>8</v>
      </c>
      <c r="Z569" s="107">
        <v>9</v>
      </c>
      <c r="AA569" s="107">
        <v>10</v>
      </c>
      <c r="AB569" s="107">
        <v>11</v>
      </c>
      <c r="AC569" s="107">
        <v>12</v>
      </c>
      <c r="AD569" s="107" t="s">
        <v>40</v>
      </c>
      <c r="AE569" s="107" t="s">
        <v>41</v>
      </c>
      <c r="AF569" s="234"/>
      <c r="AG569" s="234"/>
    </row>
    <row r="570" spans="1:33" ht="128" customHeight="1" x14ac:dyDescent="0.3">
      <c r="A570" s="228" t="s">
        <v>109</v>
      </c>
      <c r="B570" s="228" t="s">
        <v>101</v>
      </c>
      <c r="C570" s="228" t="s">
        <v>58</v>
      </c>
      <c r="D570" s="230"/>
      <c r="E570" s="108" t="s">
        <v>880</v>
      </c>
      <c r="F570" s="55">
        <v>0.3</v>
      </c>
      <c r="G570" s="55" t="s">
        <v>881</v>
      </c>
      <c r="H570" s="55" t="s">
        <v>882</v>
      </c>
      <c r="I570" s="55">
        <v>0.75</v>
      </c>
      <c r="J570" s="67" t="s">
        <v>883</v>
      </c>
      <c r="K570" s="108" t="s">
        <v>884</v>
      </c>
      <c r="L570" s="55">
        <v>1</v>
      </c>
      <c r="M570" s="108" t="s">
        <v>885</v>
      </c>
      <c r="N570" s="55" t="s">
        <v>886</v>
      </c>
      <c r="O570" s="108" t="s">
        <v>887</v>
      </c>
      <c r="P570" s="55">
        <v>1</v>
      </c>
      <c r="Q570" s="55" t="s">
        <v>888</v>
      </c>
      <c r="R570" s="101"/>
      <c r="S570" s="101"/>
      <c r="T570" s="101"/>
      <c r="U570" s="55"/>
      <c r="V570" s="55"/>
      <c r="W570" s="55"/>
      <c r="X570" s="55"/>
      <c r="Y570" s="55"/>
      <c r="Z570" s="55"/>
      <c r="AA570" s="55"/>
      <c r="AB570" s="101"/>
      <c r="AC570" s="41"/>
      <c r="AD570" s="104" t="s">
        <v>889</v>
      </c>
      <c r="AE570" s="104" t="s">
        <v>890</v>
      </c>
      <c r="AF570" s="285" t="s">
        <v>891</v>
      </c>
      <c r="AG570" s="285"/>
    </row>
    <row r="571" spans="1:33" ht="112" customHeight="1" x14ac:dyDescent="0.3">
      <c r="A571" s="317" t="s">
        <v>109</v>
      </c>
      <c r="B571" s="317"/>
      <c r="C571" s="317" t="s">
        <v>58</v>
      </c>
      <c r="D571" s="322"/>
      <c r="E571" s="108" t="s">
        <v>892</v>
      </c>
      <c r="F571" s="55">
        <v>0.3</v>
      </c>
      <c r="G571" s="55" t="s">
        <v>893</v>
      </c>
      <c r="H571" s="55" t="s">
        <v>894</v>
      </c>
      <c r="I571" s="55">
        <v>0.75</v>
      </c>
      <c r="J571" s="67" t="s">
        <v>895</v>
      </c>
      <c r="K571" s="108" t="s">
        <v>896</v>
      </c>
      <c r="L571" s="55">
        <v>1</v>
      </c>
      <c r="M571" s="108" t="s">
        <v>897</v>
      </c>
      <c r="N571" s="55" t="s">
        <v>146</v>
      </c>
      <c r="O571" s="108" t="s">
        <v>898</v>
      </c>
      <c r="P571" s="55">
        <v>1</v>
      </c>
      <c r="Q571" s="55" t="s">
        <v>888</v>
      </c>
      <c r="R571" s="101"/>
      <c r="S571" s="101"/>
      <c r="T571" s="101"/>
      <c r="U571" s="55"/>
      <c r="V571" s="55"/>
      <c r="W571" s="55"/>
      <c r="X571" s="55"/>
      <c r="Y571" s="55"/>
      <c r="Z571" s="55"/>
      <c r="AA571" s="55"/>
      <c r="AB571" s="101"/>
      <c r="AC571" s="41"/>
      <c r="AD571" s="104" t="s">
        <v>889</v>
      </c>
      <c r="AE571" s="104" t="s">
        <v>890</v>
      </c>
      <c r="AF571" s="285" t="s">
        <v>891</v>
      </c>
      <c r="AG571" s="285"/>
    </row>
    <row r="572" spans="1:33" ht="99.5" customHeight="1" x14ac:dyDescent="0.3">
      <c r="A572" s="317" t="s">
        <v>109</v>
      </c>
      <c r="B572" s="317"/>
      <c r="C572" s="317" t="s">
        <v>58</v>
      </c>
      <c r="D572" s="322"/>
      <c r="E572" s="318" t="s">
        <v>899</v>
      </c>
      <c r="F572" s="320">
        <v>0.4</v>
      </c>
      <c r="G572" s="320" t="s">
        <v>900</v>
      </c>
      <c r="H572" s="320" t="s">
        <v>901</v>
      </c>
      <c r="I572" s="320">
        <v>0.5</v>
      </c>
      <c r="J572" s="245" t="s">
        <v>902</v>
      </c>
      <c r="K572" s="318" t="s">
        <v>903</v>
      </c>
      <c r="L572" s="320">
        <v>0.5</v>
      </c>
      <c r="M572" s="318" t="s">
        <v>897</v>
      </c>
      <c r="N572" s="320" t="s">
        <v>146</v>
      </c>
      <c r="O572" s="108" t="s">
        <v>904</v>
      </c>
      <c r="P572" s="55">
        <v>0.25</v>
      </c>
      <c r="Q572" s="55" t="s">
        <v>905</v>
      </c>
      <c r="R572" s="41"/>
      <c r="S572" s="41"/>
      <c r="T572" s="101"/>
      <c r="U572" s="101"/>
      <c r="V572" s="101"/>
      <c r="W572" s="101"/>
      <c r="X572" s="101"/>
      <c r="Y572" s="101"/>
      <c r="Z572" s="101"/>
      <c r="AA572" s="101"/>
      <c r="AB572" s="101"/>
      <c r="AC572" s="101"/>
      <c r="AD572" s="104" t="s">
        <v>906</v>
      </c>
      <c r="AE572" s="104" t="s">
        <v>907</v>
      </c>
      <c r="AF572" s="285" t="s">
        <v>891</v>
      </c>
      <c r="AG572" s="285"/>
    </row>
    <row r="573" spans="1:33" ht="76.5" customHeight="1" x14ac:dyDescent="0.3">
      <c r="A573" s="229"/>
      <c r="B573" s="229"/>
      <c r="C573" s="229"/>
      <c r="D573" s="231"/>
      <c r="E573" s="319"/>
      <c r="F573" s="321"/>
      <c r="G573" s="321"/>
      <c r="H573" s="321"/>
      <c r="I573" s="321"/>
      <c r="J573" s="247"/>
      <c r="K573" s="319"/>
      <c r="L573" s="321"/>
      <c r="M573" s="319"/>
      <c r="N573" s="321"/>
      <c r="O573" s="108" t="s">
        <v>908</v>
      </c>
      <c r="P573" s="55">
        <v>0.25</v>
      </c>
      <c r="Q573" s="55" t="s">
        <v>909</v>
      </c>
      <c r="R573" s="41"/>
      <c r="S573" s="41"/>
      <c r="T573" s="101"/>
      <c r="U573" s="101"/>
      <c r="V573" s="101"/>
      <c r="W573" s="101"/>
      <c r="X573" s="101"/>
      <c r="Y573" s="101"/>
      <c r="Z573" s="101"/>
      <c r="AA573" s="101"/>
      <c r="AB573" s="101"/>
      <c r="AC573" s="101"/>
      <c r="AD573" s="104" t="s">
        <v>906</v>
      </c>
      <c r="AE573" s="104" t="s">
        <v>907</v>
      </c>
      <c r="AF573" s="285" t="s">
        <v>891</v>
      </c>
      <c r="AG573" s="285"/>
    </row>
    <row r="574" spans="1:33" ht="134.25" customHeight="1" x14ac:dyDescent="0.3">
      <c r="A574" s="228" t="s">
        <v>109</v>
      </c>
      <c r="B574" s="228" t="s">
        <v>101</v>
      </c>
      <c r="C574" s="228" t="s">
        <v>22</v>
      </c>
      <c r="D574" s="230"/>
      <c r="E574" s="108" t="s">
        <v>910</v>
      </c>
      <c r="F574" s="55">
        <v>0.5</v>
      </c>
      <c r="G574" s="67" t="s">
        <v>911</v>
      </c>
      <c r="H574" s="67" t="s">
        <v>912</v>
      </c>
      <c r="I574" s="55">
        <v>1</v>
      </c>
      <c r="J574" s="67" t="s">
        <v>913</v>
      </c>
      <c r="K574" s="108" t="s">
        <v>1462</v>
      </c>
      <c r="L574" s="55">
        <v>1</v>
      </c>
      <c r="M574" s="108" t="s">
        <v>885</v>
      </c>
      <c r="N574" s="55" t="s">
        <v>146</v>
      </c>
      <c r="O574" s="108" t="s">
        <v>1463</v>
      </c>
      <c r="P574" s="55">
        <v>1</v>
      </c>
      <c r="Q574" s="55" t="s">
        <v>888</v>
      </c>
      <c r="R574" s="41"/>
      <c r="S574" s="41"/>
      <c r="T574" s="41"/>
      <c r="U574" s="41"/>
      <c r="V574" s="41"/>
      <c r="W574" s="41"/>
      <c r="X574" s="41"/>
      <c r="Y574" s="41"/>
      <c r="Z574" s="41"/>
      <c r="AA574" s="41"/>
      <c r="AB574" s="41"/>
      <c r="AC574" s="41"/>
      <c r="AD574" s="104" t="s">
        <v>914</v>
      </c>
      <c r="AE574" s="104" t="s">
        <v>915</v>
      </c>
      <c r="AF574" s="285" t="s">
        <v>891</v>
      </c>
      <c r="AG574" s="285"/>
    </row>
    <row r="575" spans="1:33" ht="128.25" customHeight="1" x14ac:dyDescent="0.3">
      <c r="A575" s="317" t="s">
        <v>109</v>
      </c>
      <c r="B575" s="317" t="s">
        <v>101</v>
      </c>
      <c r="C575" s="317" t="s">
        <v>22</v>
      </c>
      <c r="D575" s="322"/>
      <c r="E575" s="108" t="s">
        <v>916</v>
      </c>
      <c r="F575" s="55">
        <v>0.2</v>
      </c>
      <c r="G575" s="108" t="s">
        <v>917</v>
      </c>
      <c r="H575" s="108" t="s">
        <v>918</v>
      </c>
      <c r="I575" s="120">
        <v>0.75</v>
      </c>
      <c r="J575" s="108" t="s">
        <v>919</v>
      </c>
      <c r="K575" s="108" t="s">
        <v>920</v>
      </c>
      <c r="L575" s="55">
        <v>1</v>
      </c>
      <c r="M575" s="108" t="s">
        <v>885</v>
      </c>
      <c r="N575" s="68" t="s">
        <v>146</v>
      </c>
      <c r="O575" s="108" t="s">
        <v>921</v>
      </c>
      <c r="P575" s="55">
        <v>0.5</v>
      </c>
      <c r="Q575" s="55" t="s">
        <v>888</v>
      </c>
      <c r="R575" s="55"/>
      <c r="S575" s="55"/>
      <c r="T575" s="55"/>
      <c r="U575" s="55"/>
      <c r="V575" s="55"/>
      <c r="W575" s="55"/>
      <c r="X575" s="55"/>
      <c r="Y575" s="55"/>
      <c r="Z575" s="55"/>
      <c r="AA575" s="55"/>
      <c r="AB575" s="55"/>
      <c r="AC575" s="41"/>
      <c r="AD575" s="104" t="s">
        <v>878</v>
      </c>
      <c r="AE575" s="104" t="s">
        <v>878</v>
      </c>
      <c r="AF575" s="285" t="s">
        <v>891</v>
      </c>
      <c r="AG575" s="285"/>
    </row>
    <row r="576" spans="1:33" ht="42" x14ac:dyDescent="0.3">
      <c r="A576" s="229" t="s">
        <v>109</v>
      </c>
      <c r="B576" s="229" t="s">
        <v>101</v>
      </c>
      <c r="C576" s="229" t="s">
        <v>22</v>
      </c>
      <c r="D576" s="231"/>
      <c r="E576" s="118" t="s">
        <v>922</v>
      </c>
      <c r="F576" s="120">
        <v>0.3</v>
      </c>
      <c r="G576" s="99" t="s">
        <v>917</v>
      </c>
      <c r="H576" s="99" t="s">
        <v>923</v>
      </c>
      <c r="I576" s="120">
        <v>0.75</v>
      </c>
      <c r="J576" s="99" t="s">
        <v>924</v>
      </c>
      <c r="K576" s="118" t="s">
        <v>925</v>
      </c>
      <c r="L576" s="55">
        <v>1</v>
      </c>
      <c r="M576" s="108" t="s">
        <v>885</v>
      </c>
      <c r="N576" s="120" t="s">
        <v>146</v>
      </c>
      <c r="O576" s="108" t="s">
        <v>926</v>
      </c>
      <c r="P576" s="55">
        <v>1</v>
      </c>
      <c r="Q576" s="55" t="s">
        <v>888</v>
      </c>
      <c r="R576" s="55"/>
      <c r="S576" s="55"/>
      <c r="T576" s="55"/>
      <c r="U576" s="55"/>
      <c r="V576" s="55"/>
      <c r="W576" s="55"/>
      <c r="X576" s="55"/>
      <c r="Y576" s="55"/>
      <c r="Z576" s="55"/>
      <c r="AA576" s="55"/>
      <c r="AB576" s="55"/>
      <c r="AC576" s="41"/>
      <c r="AD576" s="104" t="s">
        <v>878</v>
      </c>
      <c r="AE576" s="104" t="s">
        <v>878</v>
      </c>
      <c r="AF576" s="285" t="s">
        <v>891</v>
      </c>
      <c r="AG576" s="285"/>
    </row>
    <row r="577" spans="1:33" ht="112" customHeight="1" x14ac:dyDescent="0.3">
      <c r="A577" s="228" t="s">
        <v>109</v>
      </c>
      <c r="B577" s="228" t="s">
        <v>52</v>
      </c>
      <c r="C577" s="228" t="s">
        <v>57</v>
      </c>
      <c r="D577" s="230"/>
      <c r="E577" s="108" t="s">
        <v>927</v>
      </c>
      <c r="F577" s="55">
        <v>0.5</v>
      </c>
      <c r="G577" s="67" t="s">
        <v>928</v>
      </c>
      <c r="H577" s="125" t="s">
        <v>213</v>
      </c>
      <c r="I577" s="55">
        <v>1</v>
      </c>
      <c r="J577" s="67" t="s">
        <v>929</v>
      </c>
      <c r="K577" s="108" t="s">
        <v>930</v>
      </c>
      <c r="L577" s="55">
        <v>1</v>
      </c>
      <c r="M577" s="108" t="s">
        <v>885</v>
      </c>
      <c r="N577" s="120" t="s">
        <v>146</v>
      </c>
      <c r="O577" s="108" t="s">
        <v>931</v>
      </c>
      <c r="P577" s="55">
        <v>1</v>
      </c>
      <c r="Q577" s="55" t="s">
        <v>905</v>
      </c>
      <c r="R577" s="41"/>
      <c r="S577" s="41"/>
      <c r="T577" s="101"/>
      <c r="U577" s="101"/>
      <c r="V577" s="101"/>
      <c r="W577" s="101"/>
      <c r="X577" s="101"/>
      <c r="Y577" s="101"/>
      <c r="Z577" s="101"/>
      <c r="AA577" s="101"/>
      <c r="AB577" s="101"/>
      <c r="AC577" s="101"/>
      <c r="AD577" s="104" t="s">
        <v>932</v>
      </c>
      <c r="AE577" s="104" t="s">
        <v>933</v>
      </c>
      <c r="AF577" s="285" t="s">
        <v>891</v>
      </c>
      <c r="AG577" s="285"/>
    </row>
    <row r="578" spans="1:33" ht="112" customHeight="1" x14ac:dyDescent="0.3">
      <c r="A578" s="229"/>
      <c r="B578" s="229" t="s">
        <v>52</v>
      </c>
      <c r="C578" s="229"/>
      <c r="D578" s="231"/>
      <c r="E578" s="108" t="s">
        <v>934</v>
      </c>
      <c r="F578" s="55">
        <v>0.5</v>
      </c>
      <c r="G578" s="67" t="s">
        <v>935</v>
      </c>
      <c r="H578" s="125" t="s">
        <v>213</v>
      </c>
      <c r="I578" s="55">
        <v>1</v>
      </c>
      <c r="J578" s="67" t="s">
        <v>936</v>
      </c>
      <c r="K578" s="108" t="s">
        <v>937</v>
      </c>
      <c r="L578" s="55">
        <v>1</v>
      </c>
      <c r="M578" s="108" t="s">
        <v>885</v>
      </c>
      <c r="N578" s="120" t="s">
        <v>146</v>
      </c>
      <c r="O578" s="108" t="s">
        <v>938</v>
      </c>
      <c r="P578" s="55">
        <v>1</v>
      </c>
      <c r="Q578" s="55" t="s">
        <v>888</v>
      </c>
      <c r="R578" s="55"/>
      <c r="S578" s="55"/>
      <c r="T578" s="55"/>
      <c r="U578" s="55"/>
      <c r="V578" s="55"/>
      <c r="W578" s="55"/>
      <c r="X578" s="55"/>
      <c r="Y578" s="55"/>
      <c r="Z578" s="55"/>
      <c r="AA578" s="55"/>
      <c r="AB578" s="55"/>
      <c r="AC578" s="41"/>
      <c r="AD578" s="104" t="s">
        <v>939</v>
      </c>
      <c r="AE578" s="104" t="s">
        <v>940</v>
      </c>
      <c r="AF578" s="285" t="s">
        <v>891</v>
      </c>
      <c r="AG578" s="285"/>
    </row>
    <row r="579" spans="1:33" ht="84" x14ac:dyDescent="0.3">
      <c r="A579" s="69" t="s">
        <v>106</v>
      </c>
      <c r="B579" s="69" t="s">
        <v>101</v>
      </c>
      <c r="C579" s="102" t="s">
        <v>24</v>
      </c>
      <c r="D579" s="101"/>
      <c r="E579" s="102" t="s">
        <v>941</v>
      </c>
      <c r="F579" s="101">
        <v>1</v>
      </c>
      <c r="G579" s="104" t="s">
        <v>942</v>
      </c>
      <c r="H579" s="104" t="s">
        <v>943</v>
      </c>
      <c r="I579" s="101">
        <v>1</v>
      </c>
      <c r="J579" s="104" t="s">
        <v>944</v>
      </c>
      <c r="K579" s="102" t="s">
        <v>945</v>
      </c>
      <c r="L579" s="101">
        <v>1</v>
      </c>
      <c r="M579" s="102" t="s">
        <v>885</v>
      </c>
      <c r="N579" s="96" t="s">
        <v>146</v>
      </c>
      <c r="O579" s="102" t="s">
        <v>946</v>
      </c>
      <c r="P579" s="101">
        <v>1</v>
      </c>
      <c r="Q579" s="101" t="s">
        <v>888</v>
      </c>
      <c r="R579" s="55"/>
      <c r="S579" s="55"/>
      <c r="T579" s="55"/>
      <c r="U579" s="55"/>
      <c r="V579" s="55"/>
      <c r="W579" s="55"/>
      <c r="X579" s="55"/>
      <c r="Y579" s="55"/>
      <c r="Z579" s="55"/>
      <c r="AA579" s="55"/>
      <c r="AB579" s="55"/>
      <c r="AC579" s="41"/>
      <c r="AD579" s="104" t="s">
        <v>879</v>
      </c>
      <c r="AE579" s="104" t="s">
        <v>947</v>
      </c>
      <c r="AF579" s="285" t="s">
        <v>891</v>
      </c>
      <c r="AG579" s="285"/>
    </row>
    <row r="580" spans="1:33" s="66" customFormat="1" ht="56.25" customHeight="1" x14ac:dyDescent="0.3">
      <c r="A580" s="187"/>
      <c r="B580" s="187"/>
      <c r="C580" s="187"/>
      <c r="D580" s="188"/>
      <c r="E580" s="187"/>
      <c r="F580" s="189"/>
      <c r="G580" s="190"/>
      <c r="H580" s="190"/>
      <c r="I580" s="190"/>
      <c r="J580" s="190"/>
      <c r="K580" s="187"/>
      <c r="L580" s="189"/>
      <c r="M580" s="190"/>
      <c r="N580" s="189"/>
      <c r="O580" s="191"/>
      <c r="P580" s="189"/>
      <c r="Q580" s="192"/>
      <c r="R580" s="189"/>
      <c r="S580" s="189"/>
      <c r="T580" s="189"/>
      <c r="U580" s="189"/>
      <c r="V580" s="189"/>
      <c r="W580" s="189"/>
      <c r="X580" s="189"/>
      <c r="Y580" s="189"/>
      <c r="Z580" s="189"/>
      <c r="AA580" s="189"/>
      <c r="AB580" s="189"/>
      <c r="AC580" s="56"/>
      <c r="AD580" s="190"/>
      <c r="AE580" s="193"/>
      <c r="AF580" s="187"/>
      <c r="AG580" s="187"/>
    </row>
    <row r="581" spans="1:33" s="66" customFormat="1" ht="56.25" customHeight="1" x14ac:dyDescent="0.3">
      <c r="A581" s="187"/>
      <c r="B581" s="187"/>
      <c r="C581" s="187"/>
      <c r="D581" s="188"/>
      <c r="E581" s="187"/>
      <c r="F581" s="189"/>
      <c r="G581" s="190"/>
      <c r="H581" s="190"/>
      <c r="I581" s="190"/>
      <c r="J581" s="190"/>
      <c r="K581" s="187"/>
      <c r="L581" s="189"/>
      <c r="M581" s="190"/>
      <c r="N581" s="189"/>
      <c r="O581" s="191"/>
      <c r="P581" s="189"/>
      <c r="Q581" s="192"/>
      <c r="R581" s="189"/>
      <c r="S581" s="189"/>
      <c r="T581" s="189"/>
      <c r="U581" s="189"/>
      <c r="V581" s="189"/>
      <c r="W581" s="189"/>
      <c r="X581" s="189"/>
      <c r="Y581" s="189"/>
      <c r="Z581" s="189"/>
      <c r="AA581" s="189"/>
      <c r="AB581" s="189"/>
      <c r="AC581" s="56"/>
      <c r="AD581" s="190"/>
      <c r="AE581" s="193"/>
      <c r="AF581" s="187"/>
      <c r="AG581" s="187"/>
    </row>
    <row r="582" spans="1:33" s="66" customFormat="1" ht="56.25" customHeight="1" x14ac:dyDescent="0.3">
      <c r="A582" s="187"/>
      <c r="B582" s="187"/>
      <c r="C582" s="187"/>
      <c r="D582" s="188"/>
      <c r="E582" s="187"/>
      <c r="F582" s="189"/>
      <c r="G582" s="190"/>
      <c r="H582" s="190"/>
      <c r="I582" s="190"/>
      <c r="J582" s="190"/>
      <c r="K582" s="187"/>
      <c r="L582" s="189"/>
      <c r="M582" s="190"/>
      <c r="N582" s="189"/>
      <c r="O582" s="191"/>
      <c r="P582" s="189"/>
      <c r="Q582" s="192"/>
      <c r="R582" s="189"/>
      <c r="S582" s="189"/>
      <c r="T582" s="189"/>
      <c r="U582" s="189"/>
      <c r="V582" s="189"/>
      <c r="W582" s="189"/>
      <c r="X582" s="189"/>
      <c r="Y582" s="189"/>
      <c r="Z582" s="189"/>
      <c r="AA582" s="189"/>
      <c r="AB582" s="189"/>
      <c r="AC582" s="56"/>
      <c r="AD582" s="190"/>
      <c r="AE582" s="193"/>
      <c r="AF582" s="187"/>
      <c r="AG582" s="187"/>
    </row>
    <row r="583" spans="1:33" s="66" customFormat="1" ht="56.25" customHeight="1" x14ac:dyDescent="0.3">
      <c r="A583" s="187"/>
      <c r="B583" s="187"/>
      <c r="C583" s="187"/>
      <c r="D583" s="188"/>
      <c r="E583" s="187"/>
      <c r="F583" s="189"/>
      <c r="G583" s="190"/>
      <c r="H583" s="190"/>
      <c r="I583" s="190"/>
      <c r="J583" s="190"/>
      <c r="K583" s="187"/>
      <c r="L583" s="189"/>
      <c r="M583" s="190"/>
      <c r="N583" s="189"/>
      <c r="O583" s="191"/>
      <c r="P583" s="189"/>
      <c r="Q583" s="192"/>
      <c r="R583" s="189"/>
      <c r="S583" s="189"/>
      <c r="T583" s="189"/>
      <c r="U583" s="189"/>
      <c r="V583" s="189"/>
      <c r="W583" s="189"/>
      <c r="X583" s="189"/>
      <c r="Y583" s="189"/>
      <c r="Z583" s="189"/>
      <c r="AA583" s="189"/>
      <c r="AB583" s="189"/>
      <c r="AC583" s="56"/>
      <c r="AD583" s="190"/>
      <c r="AE583" s="193"/>
      <c r="AF583" s="187"/>
      <c r="AG583" s="187"/>
    </row>
    <row r="584" spans="1:33" s="66" customFormat="1" ht="56.25" customHeight="1" x14ac:dyDescent="0.3">
      <c r="A584" s="187"/>
      <c r="B584" s="187"/>
      <c r="C584" s="187"/>
      <c r="D584" s="188"/>
      <c r="E584" s="187"/>
      <c r="F584" s="189"/>
      <c r="G584" s="190"/>
      <c r="H584" s="190"/>
      <c r="I584" s="190"/>
      <c r="J584" s="190"/>
      <c r="K584" s="187"/>
      <c r="L584" s="189"/>
      <c r="M584" s="190"/>
      <c r="N584" s="189"/>
      <c r="O584" s="191"/>
      <c r="P584" s="189"/>
      <c r="Q584" s="192"/>
      <c r="R584" s="189"/>
      <c r="S584" s="189"/>
      <c r="T584" s="189"/>
      <c r="U584" s="189"/>
      <c r="V584" s="189"/>
      <c r="W584" s="189"/>
      <c r="X584" s="189"/>
      <c r="Y584" s="189"/>
      <c r="Z584" s="189"/>
      <c r="AA584" s="189"/>
      <c r="AB584" s="189"/>
      <c r="AC584" s="56"/>
      <c r="AD584" s="190"/>
      <c r="AE584" s="193"/>
      <c r="AF584" s="187"/>
      <c r="AG584" s="187"/>
    </row>
    <row r="585" spans="1:33" s="66" customFormat="1" ht="56.25" customHeight="1" x14ac:dyDescent="0.3">
      <c r="A585" s="187"/>
      <c r="B585" s="187"/>
      <c r="C585" s="187"/>
      <c r="D585" s="188"/>
      <c r="E585" s="187"/>
      <c r="F585" s="189"/>
      <c r="G585" s="190"/>
      <c r="H585" s="190"/>
      <c r="I585" s="190"/>
      <c r="J585" s="190"/>
      <c r="K585" s="187"/>
      <c r="L585" s="189"/>
      <c r="M585" s="190"/>
      <c r="N585" s="189"/>
      <c r="O585" s="191"/>
      <c r="P585" s="189"/>
      <c r="Q585" s="192"/>
      <c r="R585" s="189"/>
      <c r="S585" s="189"/>
      <c r="T585" s="189"/>
      <c r="U585" s="189"/>
      <c r="V585" s="189"/>
      <c r="W585" s="189"/>
      <c r="X585" s="189"/>
      <c r="Y585" s="189"/>
      <c r="Z585" s="189"/>
      <c r="AA585" s="189"/>
      <c r="AB585" s="189"/>
      <c r="AC585" s="56"/>
      <c r="AD585" s="190"/>
      <c r="AE585" s="193"/>
      <c r="AF585" s="187"/>
      <c r="AG585" s="187"/>
    </row>
    <row r="586" spans="1:33" s="66" customFormat="1" ht="56.25" customHeight="1" x14ac:dyDescent="0.3">
      <c r="A586" s="187"/>
      <c r="B586" s="187"/>
      <c r="C586" s="187"/>
      <c r="D586" s="188"/>
      <c r="E586" s="187"/>
      <c r="F586" s="189"/>
      <c r="G586" s="190"/>
      <c r="H586" s="190"/>
      <c r="I586" s="190"/>
      <c r="J586" s="190"/>
      <c r="K586" s="187"/>
      <c r="L586" s="189"/>
      <c r="M586" s="190"/>
      <c r="N586" s="189"/>
      <c r="O586" s="191"/>
      <c r="P586" s="189"/>
      <c r="Q586" s="192"/>
      <c r="R586" s="189"/>
      <c r="S586" s="189"/>
      <c r="T586" s="189"/>
      <c r="U586" s="189"/>
      <c r="V586" s="189"/>
      <c r="W586" s="189"/>
      <c r="X586" s="189"/>
      <c r="Y586" s="189"/>
      <c r="Z586" s="189"/>
      <c r="AA586" s="189"/>
      <c r="AB586" s="189"/>
      <c r="AC586" s="56"/>
      <c r="AD586" s="190"/>
      <c r="AE586" s="193"/>
      <c r="AF586" s="187"/>
      <c r="AG586" s="187"/>
    </row>
    <row r="587" spans="1:33" s="66" customFormat="1" ht="56.25" customHeight="1" x14ac:dyDescent="0.3">
      <c r="A587" s="187"/>
      <c r="B587" s="187"/>
      <c r="C587" s="187"/>
      <c r="D587" s="188"/>
      <c r="E587" s="187"/>
      <c r="F587" s="189"/>
      <c r="G587" s="190"/>
      <c r="H587" s="190"/>
      <c r="I587" s="190"/>
      <c r="J587" s="190"/>
      <c r="K587" s="187"/>
      <c r="L587" s="189"/>
      <c r="M587" s="190"/>
      <c r="N587" s="189"/>
      <c r="O587" s="191"/>
      <c r="P587" s="189"/>
      <c r="Q587" s="192"/>
      <c r="R587" s="189"/>
      <c r="S587" s="189"/>
      <c r="T587" s="189"/>
      <c r="U587" s="189"/>
      <c r="V587" s="189"/>
      <c r="W587" s="189"/>
      <c r="X587" s="189"/>
      <c r="Y587" s="189"/>
      <c r="Z587" s="189"/>
      <c r="AA587" s="189"/>
      <c r="AB587" s="189"/>
      <c r="AC587" s="56"/>
      <c r="AD587" s="190"/>
      <c r="AE587" s="193"/>
      <c r="AF587" s="187"/>
      <c r="AG587" s="187"/>
    </row>
    <row r="588" spans="1:33" s="66" customFormat="1" ht="56.25" customHeight="1" x14ac:dyDescent="0.3">
      <c r="A588" s="187"/>
      <c r="B588" s="187"/>
      <c r="C588" s="187"/>
      <c r="D588" s="188"/>
      <c r="E588" s="187"/>
      <c r="F588" s="189"/>
      <c r="G588" s="190"/>
      <c r="H588" s="190"/>
      <c r="I588" s="190"/>
      <c r="J588" s="190"/>
      <c r="K588" s="187"/>
      <c r="L588" s="189"/>
      <c r="M588" s="190"/>
      <c r="N588" s="189"/>
      <c r="O588" s="191"/>
      <c r="P588" s="189"/>
      <c r="Q588" s="192"/>
      <c r="R588" s="189"/>
      <c r="S588" s="189"/>
      <c r="T588" s="189"/>
      <c r="U588" s="189"/>
      <c r="V588" s="189"/>
      <c r="W588" s="189"/>
      <c r="X588" s="189"/>
      <c r="Y588" s="189"/>
      <c r="Z588" s="189"/>
      <c r="AA588" s="189"/>
      <c r="AB588" s="189"/>
      <c r="AC588" s="56"/>
      <c r="AD588" s="190"/>
      <c r="AE588" s="193"/>
      <c r="AF588" s="187"/>
      <c r="AG588" s="187"/>
    </row>
    <row r="589" spans="1:33" s="66" customFormat="1" ht="56.25" customHeight="1" x14ac:dyDescent="0.3">
      <c r="A589" s="187"/>
      <c r="B589" s="187"/>
      <c r="C589" s="187"/>
      <c r="D589" s="188"/>
      <c r="E589" s="187"/>
      <c r="F589" s="189"/>
      <c r="G589" s="190"/>
      <c r="H589" s="190"/>
      <c r="I589" s="190"/>
      <c r="J589" s="190"/>
      <c r="K589" s="187"/>
      <c r="L589" s="189"/>
      <c r="M589" s="190"/>
      <c r="N589" s="189"/>
      <c r="O589" s="191"/>
      <c r="P589" s="189"/>
      <c r="Q589" s="192"/>
      <c r="R589" s="189"/>
      <c r="S589" s="189"/>
      <c r="T589" s="189"/>
      <c r="U589" s="189"/>
      <c r="V589" s="189"/>
      <c r="W589" s="189"/>
      <c r="X589" s="189"/>
      <c r="Y589" s="189"/>
      <c r="Z589" s="189"/>
      <c r="AA589" s="189"/>
      <c r="AB589" s="189"/>
      <c r="AC589" s="56"/>
      <c r="AD589" s="190"/>
      <c r="AE589" s="193"/>
      <c r="AF589" s="187"/>
      <c r="AG589" s="187"/>
    </row>
    <row r="590" spans="1:33" s="66" customFormat="1" ht="56.25" customHeight="1" x14ac:dyDescent="0.3">
      <c r="A590" s="187"/>
      <c r="B590" s="187"/>
      <c r="C590" s="187"/>
      <c r="D590" s="188"/>
      <c r="E590" s="187"/>
      <c r="F590" s="189"/>
      <c r="G590" s="190"/>
      <c r="H590" s="190"/>
      <c r="I590" s="190"/>
      <c r="J590" s="190"/>
      <c r="K590" s="187"/>
      <c r="L590" s="189"/>
      <c r="M590" s="190"/>
      <c r="N590" s="189"/>
      <c r="O590" s="191"/>
      <c r="P590" s="189"/>
      <c r="Q590" s="192"/>
      <c r="R590" s="189"/>
      <c r="S590" s="189"/>
      <c r="T590" s="189"/>
      <c r="U590" s="189"/>
      <c r="V590" s="189"/>
      <c r="W590" s="189"/>
      <c r="X590" s="189"/>
      <c r="Y590" s="189"/>
      <c r="Z590" s="189"/>
      <c r="AA590" s="189"/>
      <c r="AB590" s="189"/>
      <c r="AC590" s="56"/>
      <c r="AD590" s="190"/>
      <c r="AE590" s="193"/>
      <c r="AF590" s="187"/>
      <c r="AG590" s="187"/>
    </row>
    <row r="591" spans="1:33" s="66" customFormat="1" ht="56.25" customHeight="1" x14ac:dyDescent="0.3">
      <c r="A591" s="187"/>
      <c r="B591" s="187"/>
      <c r="C591" s="187"/>
      <c r="D591" s="188"/>
      <c r="E591" s="187"/>
      <c r="F591" s="189"/>
      <c r="G591" s="190"/>
      <c r="H591" s="190"/>
      <c r="I591" s="190"/>
      <c r="J591" s="190"/>
      <c r="K591" s="187"/>
      <c r="L591" s="189"/>
      <c r="M591" s="190"/>
      <c r="N591" s="189"/>
      <c r="O591" s="191"/>
      <c r="P591" s="189"/>
      <c r="Q591" s="192"/>
      <c r="R591" s="189"/>
      <c r="S591" s="189"/>
      <c r="T591" s="189"/>
      <c r="U591" s="189"/>
      <c r="V591" s="189"/>
      <c r="W591" s="189"/>
      <c r="X591" s="189"/>
      <c r="Y591" s="189"/>
      <c r="Z591" s="189"/>
      <c r="AA591" s="189"/>
      <c r="AB591" s="189"/>
      <c r="AC591" s="56"/>
      <c r="AD591" s="190"/>
      <c r="AE591" s="193"/>
      <c r="AF591" s="187"/>
      <c r="AG591" s="187"/>
    </row>
    <row r="592" spans="1:33" s="66" customFormat="1" ht="56.25" customHeight="1" x14ac:dyDescent="0.3">
      <c r="A592" s="187"/>
      <c r="B592" s="187"/>
      <c r="C592" s="187"/>
      <c r="D592" s="188"/>
      <c r="E592" s="187"/>
      <c r="F592" s="189"/>
      <c r="G592" s="190"/>
      <c r="H592" s="190"/>
      <c r="I592" s="190"/>
      <c r="J592" s="190"/>
      <c r="K592" s="187"/>
      <c r="L592" s="189"/>
      <c r="M592" s="190"/>
      <c r="N592" s="189"/>
      <c r="O592" s="191"/>
      <c r="P592" s="189"/>
      <c r="Q592" s="192"/>
      <c r="R592" s="189"/>
      <c r="S592" s="189"/>
      <c r="T592" s="189"/>
      <c r="U592" s="189"/>
      <c r="V592" s="189"/>
      <c r="W592" s="189"/>
      <c r="X592" s="189"/>
      <c r="Y592" s="189"/>
      <c r="Z592" s="189"/>
      <c r="AA592" s="189"/>
      <c r="AB592" s="189"/>
      <c r="AC592" s="56"/>
      <c r="AD592" s="190"/>
      <c r="AE592" s="193"/>
      <c r="AF592" s="187"/>
      <c r="AG592" s="187"/>
    </row>
    <row r="593" spans="1:33" ht="28.5" customHeight="1" x14ac:dyDescent="0.3">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row>
    <row r="594" spans="1:33" ht="28.5" customHeight="1" x14ac:dyDescent="0.3">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row>
    <row r="595" spans="1:33" ht="28.5" customHeight="1" x14ac:dyDescent="0.3">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row>
    <row r="596" spans="1:33" ht="28.5" customHeight="1" x14ac:dyDescent="0.3">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row>
    <row r="597" spans="1:33" s="36" customFormat="1" ht="41.15" customHeight="1" x14ac:dyDescent="0.3">
      <c r="A597" s="316" t="s">
        <v>1048</v>
      </c>
      <c r="B597" s="316"/>
      <c r="C597" s="316"/>
      <c r="D597" s="316"/>
      <c r="E597" s="316"/>
      <c r="F597" s="316"/>
      <c r="G597" s="316"/>
      <c r="H597" s="316"/>
      <c r="I597" s="316"/>
      <c r="J597" s="316"/>
      <c r="K597" s="316"/>
      <c r="L597" s="316"/>
      <c r="M597" s="316"/>
      <c r="N597" s="316"/>
      <c r="O597" s="316"/>
      <c r="P597" s="316"/>
      <c r="Q597" s="316"/>
      <c r="R597" s="316"/>
      <c r="S597" s="316"/>
      <c r="T597" s="316"/>
      <c r="U597" s="316"/>
      <c r="V597" s="316"/>
      <c r="W597" s="316"/>
      <c r="X597" s="316"/>
      <c r="Y597" s="316"/>
      <c r="Z597" s="316"/>
      <c r="AA597" s="316"/>
      <c r="AB597" s="316"/>
      <c r="AC597" s="316"/>
      <c r="AD597" s="316"/>
      <c r="AE597" s="316"/>
      <c r="AF597" s="316"/>
      <c r="AG597" s="316"/>
    </row>
    <row r="598" spans="1:33" s="36" customFormat="1" x14ac:dyDescent="0.3">
      <c r="A598" s="315"/>
      <c r="B598" s="315"/>
      <c r="C598" s="315"/>
      <c r="D598" s="315"/>
      <c r="E598" s="315"/>
      <c r="F598" s="315"/>
      <c r="G598" s="315"/>
      <c r="H598" s="315"/>
      <c r="I598" s="315"/>
      <c r="J598" s="315"/>
      <c r="K598" s="315"/>
      <c r="L598" s="315"/>
      <c r="M598" s="315"/>
      <c r="N598" s="315"/>
      <c r="O598" s="315"/>
      <c r="P598" s="315"/>
      <c r="Q598" s="315"/>
      <c r="R598" s="315"/>
      <c r="S598" s="315"/>
      <c r="T598" s="315"/>
      <c r="U598" s="315"/>
      <c r="V598" s="315"/>
      <c r="W598" s="315"/>
      <c r="X598" s="315"/>
      <c r="Y598" s="315"/>
      <c r="Z598" s="315"/>
      <c r="AA598" s="315"/>
      <c r="AB598" s="315"/>
      <c r="AC598" s="315"/>
      <c r="AD598" s="315"/>
      <c r="AE598" s="315"/>
      <c r="AF598" s="315"/>
      <c r="AG598" s="315"/>
    </row>
    <row r="599" spans="1:33" s="36" customFormat="1" x14ac:dyDescent="0.3">
      <c r="N599" s="70"/>
      <c r="AF599" s="269" t="s">
        <v>1</v>
      </c>
      <c r="AG599" s="269"/>
    </row>
    <row r="600" spans="1:33" s="36" customFormat="1" x14ac:dyDescent="0.3">
      <c r="B600" s="48"/>
      <c r="N600" s="70"/>
      <c r="AF600" s="106" t="s">
        <v>2</v>
      </c>
      <c r="AG600" s="105" t="s">
        <v>3</v>
      </c>
    </row>
    <row r="601" spans="1:33" s="36" customFormat="1" x14ac:dyDescent="0.3">
      <c r="B601" s="48"/>
      <c r="N601" s="70"/>
      <c r="AF601" s="38">
        <v>1</v>
      </c>
      <c r="AG601" s="39" t="s">
        <v>948</v>
      </c>
    </row>
    <row r="602" spans="1:33" s="36" customFormat="1" x14ac:dyDescent="0.3">
      <c r="B602" s="48"/>
      <c r="N602" s="70"/>
      <c r="AF602" s="38">
        <v>2</v>
      </c>
      <c r="AG602" s="39" t="s">
        <v>1464</v>
      </c>
    </row>
    <row r="603" spans="1:33" s="36" customFormat="1" x14ac:dyDescent="0.3">
      <c r="B603" s="270"/>
      <c r="C603" s="270"/>
      <c r="D603" s="270"/>
      <c r="E603" s="270"/>
      <c r="F603" s="37"/>
      <c r="G603" s="37"/>
      <c r="H603" s="37"/>
      <c r="I603" s="37"/>
      <c r="J603" s="37"/>
      <c r="N603" s="70"/>
      <c r="AF603" s="38">
        <v>3</v>
      </c>
      <c r="AG603" s="39" t="s">
        <v>949</v>
      </c>
    </row>
    <row r="604" spans="1:33" s="36" customFormat="1" x14ac:dyDescent="0.3">
      <c r="C604" s="40" t="s">
        <v>4</v>
      </c>
      <c r="E604" s="40" t="s">
        <v>5</v>
      </c>
      <c r="G604" s="271" t="s">
        <v>230</v>
      </c>
      <c r="H604" s="271"/>
      <c r="I604" s="40"/>
      <c r="J604" s="40"/>
      <c r="K604" s="40" t="s">
        <v>6</v>
      </c>
      <c r="N604" s="70"/>
      <c r="O604" s="40" t="s">
        <v>7</v>
      </c>
      <c r="AF604" s="38">
        <v>4</v>
      </c>
      <c r="AG604" s="39" t="s">
        <v>950</v>
      </c>
    </row>
    <row r="605" spans="1:33" s="36" customFormat="1" ht="26.15" customHeight="1" x14ac:dyDescent="0.3">
      <c r="A605" s="234" t="s">
        <v>8</v>
      </c>
      <c r="B605" s="234" t="s">
        <v>9</v>
      </c>
      <c r="C605" s="234" t="s">
        <v>10</v>
      </c>
      <c r="D605" s="234" t="s">
        <v>11</v>
      </c>
      <c r="E605" s="234" t="s">
        <v>12</v>
      </c>
      <c r="F605" s="234" t="s">
        <v>11</v>
      </c>
      <c r="G605" s="275" t="s">
        <v>42</v>
      </c>
      <c r="H605" s="276"/>
      <c r="I605" s="234" t="s">
        <v>48</v>
      </c>
      <c r="J605" s="234" t="s">
        <v>49</v>
      </c>
      <c r="K605" s="234" t="s">
        <v>13</v>
      </c>
      <c r="L605" s="234" t="s">
        <v>11</v>
      </c>
      <c r="M605" s="234" t="s">
        <v>15</v>
      </c>
      <c r="N605" s="233" t="s">
        <v>50</v>
      </c>
      <c r="O605" s="234" t="s">
        <v>14</v>
      </c>
      <c r="P605" s="234" t="s">
        <v>11</v>
      </c>
      <c r="Q605" s="234" t="s">
        <v>38</v>
      </c>
      <c r="R605" s="235" t="s">
        <v>46</v>
      </c>
      <c r="S605" s="236"/>
      <c r="T605" s="236"/>
      <c r="U605" s="236"/>
      <c r="V605" s="236"/>
      <c r="W605" s="236"/>
      <c r="X605" s="236"/>
      <c r="Y605" s="236"/>
      <c r="Z605" s="236"/>
      <c r="AA605" s="236"/>
      <c r="AB605" s="236"/>
      <c r="AC605" s="237"/>
      <c r="AD605" s="279" t="s">
        <v>39</v>
      </c>
      <c r="AE605" s="280"/>
      <c r="AF605" s="232" t="s">
        <v>16</v>
      </c>
      <c r="AG605" s="232"/>
    </row>
    <row r="606" spans="1:33" s="36" customFormat="1" ht="29.4" customHeight="1" x14ac:dyDescent="0.3">
      <c r="A606" s="272"/>
      <c r="B606" s="272"/>
      <c r="C606" s="272"/>
      <c r="D606" s="272"/>
      <c r="E606" s="272"/>
      <c r="F606" s="272"/>
      <c r="G606" s="277"/>
      <c r="H606" s="278"/>
      <c r="I606" s="272"/>
      <c r="J606" s="272"/>
      <c r="K606" s="272"/>
      <c r="L606" s="272"/>
      <c r="M606" s="272"/>
      <c r="N606" s="233"/>
      <c r="O606" s="272"/>
      <c r="P606" s="272"/>
      <c r="Q606" s="272"/>
      <c r="R606" s="235" t="s">
        <v>43</v>
      </c>
      <c r="S606" s="236"/>
      <c r="T606" s="236"/>
      <c r="U606" s="236"/>
      <c r="V606" s="236"/>
      <c r="W606" s="236"/>
      <c r="X606" s="236"/>
      <c r="Y606" s="236"/>
      <c r="Z606" s="236"/>
      <c r="AA606" s="236"/>
      <c r="AB606" s="236"/>
      <c r="AC606" s="237"/>
      <c r="AD606" s="281"/>
      <c r="AE606" s="282"/>
      <c r="AF606" s="233"/>
      <c r="AG606" s="233"/>
    </row>
    <row r="607" spans="1:33" s="52" customFormat="1" ht="42.9" customHeight="1" x14ac:dyDescent="0.3">
      <c r="A607" s="272"/>
      <c r="B607" s="272"/>
      <c r="C607" s="272"/>
      <c r="D607" s="272"/>
      <c r="E607" s="272"/>
      <c r="F607" s="272"/>
      <c r="G607" s="107" t="s">
        <v>44</v>
      </c>
      <c r="H607" s="107" t="s">
        <v>45</v>
      </c>
      <c r="I607" s="272"/>
      <c r="J607" s="272"/>
      <c r="K607" s="272"/>
      <c r="L607" s="272"/>
      <c r="M607" s="272"/>
      <c r="N607" s="234"/>
      <c r="O607" s="272"/>
      <c r="P607" s="272"/>
      <c r="Q607" s="272"/>
      <c r="R607" s="107">
        <v>1</v>
      </c>
      <c r="S607" s="107">
        <v>2</v>
      </c>
      <c r="T607" s="107">
        <v>3</v>
      </c>
      <c r="U607" s="107">
        <v>4</v>
      </c>
      <c r="V607" s="107">
        <v>5</v>
      </c>
      <c r="W607" s="107">
        <v>6</v>
      </c>
      <c r="X607" s="107">
        <v>7</v>
      </c>
      <c r="Y607" s="107">
        <v>8</v>
      </c>
      <c r="Z607" s="107">
        <v>9</v>
      </c>
      <c r="AA607" s="107">
        <v>10</v>
      </c>
      <c r="AB607" s="107">
        <v>11</v>
      </c>
      <c r="AC607" s="107">
        <v>12</v>
      </c>
      <c r="AD607" s="107" t="s">
        <v>40</v>
      </c>
      <c r="AE607" s="107" t="s">
        <v>41</v>
      </c>
      <c r="AF607" s="234"/>
      <c r="AG607" s="234"/>
    </row>
    <row r="608" spans="1:33" ht="77" customHeight="1" x14ac:dyDescent="0.3">
      <c r="A608" s="285" t="s">
        <v>109</v>
      </c>
      <c r="B608" s="285" t="s">
        <v>52</v>
      </c>
      <c r="C608" s="285" t="s">
        <v>17</v>
      </c>
      <c r="D608" s="287"/>
      <c r="E608" s="285" t="s">
        <v>951</v>
      </c>
      <c r="F608" s="287"/>
      <c r="G608" s="287" t="s">
        <v>952</v>
      </c>
      <c r="H608" s="287" t="s">
        <v>953</v>
      </c>
      <c r="I608" s="284">
        <v>0.6</v>
      </c>
      <c r="J608" s="284" t="s">
        <v>1465</v>
      </c>
      <c r="K608" s="285" t="s">
        <v>954</v>
      </c>
      <c r="L608" s="287">
        <v>0.7</v>
      </c>
      <c r="M608" s="102" t="s">
        <v>955</v>
      </c>
      <c r="N608" s="121">
        <v>25000</v>
      </c>
      <c r="O608" s="102" t="s">
        <v>956</v>
      </c>
      <c r="P608" s="101">
        <v>0.25</v>
      </c>
      <c r="Q608" s="195">
        <v>44896</v>
      </c>
      <c r="R608" s="101"/>
      <c r="S608" s="101"/>
      <c r="T608" s="101"/>
      <c r="U608" s="101"/>
      <c r="V608" s="101"/>
      <c r="W608" s="101"/>
      <c r="X608" s="101"/>
      <c r="Y608" s="101"/>
      <c r="Z608" s="101"/>
      <c r="AA608" s="101"/>
      <c r="AB608" s="101"/>
      <c r="AC608" s="41"/>
      <c r="AD608" s="104" t="s">
        <v>949</v>
      </c>
      <c r="AE608" s="104" t="s">
        <v>957</v>
      </c>
      <c r="AF608" s="285" t="s">
        <v>958</v>
      </c>
      <c r="AG608" s="285"/>
    </row>
    <row r="609" spans="1:33" ht="90.5" customHeight="1" x14ac:dyDescent="0.3">
      <c r="A609" s="285"/>
      <c r="B609" s="285"/>
      <c r="C609" s="285"/>
      <c r="D609" s="287"/>
      <c r="E609" s="285"/>
      <c r="F609" s="287"/>
      <c r="G609" s="287"/>
      <c r="H609" s="287"/>
      <c r="I609" s="284"/>
      <c r="J609" s="284"/>
      <c r="K609" s="285"/>
      <c r="L609" s="287"/>
      <c r="M609" s="102" t="s">
        <v>955</v>
      </c>
      <c r="N609" s="121">
        <v>25000</v>
      </c>
      <c r="O609" s="102" t="s">
        <v>1466</v>
      </c>
      <c r="P609" s="101">
        <v>0.25</v>
      </c>
      <c r="Q609" s="195">
        <v>44896</v>
      </c>
      <c r="R609" s="101"/>
      <c r="S609" s="101"/>
      <c r="T609" s="101"/>
      <c r="U609" s="101"/>
      <c r="V609" s="101"/>
      <c r="W609" s="101"/>
      <c r="X609" s="101"/>
      <c r="Y609" s="101"/>
      <c r="Z609" s="101"/>
      <c r="AA609" s="101"/>
      <c r="AB609" s="101"/>
      <c r="AC609" s="41"/>
      <c r="AD609" s="104" t="s">
        <v>949</v>
      </c>
      <c r="AE609" s="104" t="s">
        <v>959</v>
      </c>
      <c r="AF609" s="285" t="s">
        <v>958</v>
      </c>
      <c r="AG609" s="285"/>
    </row>
    <row r="610" spans="1:33" ht="92" customHeight="1" x14ac:dyDescent="0.3">
      <c r="A610" s="285"/>
      <c r="B610" s="285"/>
      <c r="C610" s="285"/>
      <c r="D610" s="287"/>
      <c r="E610" s="285"/>
      <c r="F610" s="287"/>
      <c r="G610" s="287"/>
      <c r="H610" s="287"/>
      <c r="I610" s="284"/>
      <c r="J610" s="284"/>
      <c r="K610" s="285"/>
      <c r="L610" s="287"/>
      <c r="M610" s="102" t="s">
        <v>955</v>
      </c>
      <c r="N610" s="121">
        <v>25000</v>
      </c>
      <c r="O610" s="102" t="s">
        <v>960</v>
      </c>
      <c r="P610" s="196">
        <v>0.25</v>
      </c>
      <c r="Q610" s="195">
        <v>44896</v>
      </c>
      <c r="R610" s="101"/>
      <c r="S610" s="101"/>
      <c r="T610" s="101"/>
      <c r="U610" s="101"/>
      <c r="V610" s="101"/>
      <c r="W610" s="101"/>
      <c r="X610" s="101"/>
      <c r="Y610" s="101"/>
      <c r="Z610" s="101"/>
      <c r="AA610" s="101"/>
      <c r="AB610" s="101"/>
      <c r="AC610" s="41"/>
      <c r="AD610" s="104" t="s">
        <v>949</v>
      </c>
      <c r="AE610" s="104" t="s">
        <v>961</v>
      </c>
      <c r="AF610" s="285" t="s">
        <v>958</v>
      </c>
      <c r="AG610" s="285"/>
    </row>
    <row r="611" spans="1:33" ht="89" customHeight="1" x14ac:dyDescent="0.3">
      <c r="A611" s="285"/>
      <c r="B611" s="285"/>
      <c r="C611" s="285"/>
      <c r="D611" s="287"/>
      <c r="E611" s="285"/>
      <c r="F611" s="287"/>
      <c r="G611" s="287"/>
      <c r="H611" s="287"/>
      <c r="I611" s="284"/>
      <c r="J611" s="284"/>
      <c r="K611" s="285"/>
      <c r="L611" s="287"/>
      <c r="M611" s="102" t="s">
        <v>955</v>
      </c>
      <c r="N611" s="121">
        <v>25000</v>
      </c>
      <c r="O611" s="102" t="s">
        <v>1467</v>
      </c>
      <c r="P611" s="196">
        <v>0.25</v>
      </c>
      <c r="Q611" s="195">
        <v>44896</v>
      </c>
      <c r="R611" s="101"/>
      <c r="S611" s="101"/>
      <c r="T611" s="101"/>
      <c r="U611" s="101"/>
      <c r="V611" s="101"/>
      <c r="W611" s="101"/>
      <c r="X611" s="101"/>
      <c r="Y611" s="101"/>
      <c r="Z611" s="101"/>
      <c r="AA611" s="101"/>
      <c r="AB611" s="101"/>
      <c r="AC611" s="41"/>
      <c r="AD611" s="104" t="s">
        <v>949</v>
      </c>
      <c r="AE611" s="104" t="s">
        <v>962</v>
      </c>
      <c r="AF611" s="285" t="s">
        <v>958</v>
      </c>
      <c r="AG611" s="285"/>
    </row>
    <row r="612" spans="1:33" ht="78" customHeight="1" x14ac:dyDescent="0.3">
      <c r="A612" s="285"/>
      <c r="B612" s="285"/>
      <c r="C612" s="285"/>
      <c r="D612" s="287"/>
      <c r="E612" s="285"/>
      <c r="F612" s="287"/>
      <c r="G612" s="287" t="s">
        <v>963</v>
      </c>
      <c r="H612" s="287" t="s">
        <v>964</v>
      </c>
      <c r="I612" s="284">
        <v>1</v>
      </c>
      <c r="J612" s="284" t="s">
        <v>965</v>
      </c>
      <c r="K612" s="285" t="s">
        <v>966</v>
      </c>
      <c r="L612" s="287">
        <v>0.3</v>
      </c>
      <c r="M612" s="102" t="s">
        <v>967</v>
      </c>
      <c r="N612" s="197" t="s">
        <v>146</v>
      </c>
      <c r="O612" s="102" t="s">
        <v>968</v>
      </c>
      <c r="P612" s="196">
        <v>0.6</v>
      </c>
      <c r="Q612" s="195">
        <v>44743</v>
      </c>
      <c r="R612" s="101"/>
      <c r="S612" s="101"/>
      <c r="T612" s="101"/>
      <c r="U612" s="101"/>
      <c r="V612" s="101"/>
      <c r="W612" s="101"/>
      <c r="X612" s="41"/>
      <c r="Y612" s="101"/>
      <c r="Z612" s="101"/>
      <c r="AA612" s="101"/>
      <c r="AB612" s="101"/>
      <c r="AC612" s="101"/>
      <c r="AD612" s="104" t="s">
        <v>961</v>
      </c>
      <c r="AE612" s="104" t="s">
        <v>1468</v>
      </c>
      <c r="AF612" s="285" t="s">
        <v>958</v>
      </c>
      <c r="AG612" s="285"/>
    </row>
    <row r="613" spans="1:33" ht="56" x14ac:dyDescent="0.3">
      <c r="A613" s="285"/>
      <c r="B613" s="285"/>
      <c r="C613" s="285"/>
      <c r="D613" s="287"/>
      <c r="E613" s="285"/>
      <c r="F613" s="287"/>
      <c r="G613" s="287"/>
      <c r="H613" s="287"/>
      <c r="I613" s="284"/>
      <c r="J613" s="284"/>
      <c r="K613" s="285"/>
      <c r="L613" s="287"/>
      <c r="M613" s="102" t="s">
        <v>969</v>
      </c>
      <c r="N613" s="121">
        <v>5000</v>
      </c>
      <c r="O613" s="102" t="s">
        <v>970</v>
      </c>
      <c r="P613" s="196">
        <v>0.4</v>
      </c>
      <c r="Q613" s="195">
        <v>44743</v>
      </c>
      <c r="R613" s="101"/>
      <c r="S613" s="101"/>
      <c r="T613" s="101"/>
      <c r="U613" s="101"/>
      <c r="V613" s="101"/>
      <c r="W613" s="101"/>
      <c r="X613" s="41"/>
      <c r="Y613" s="101"/>
      <c r="Z613" s="101"/>
      <c r="AA613" s="101"/>
      <c r="AB613" s="101"/>
      <c r="AC613" s="101"/>
      <c r="AD613" s="104" t="s">
        <v>961</v>
      </c>
      <c r="AE613" s="104" t="s">
        <v>1468</v>
      </c>
      <c r="AF613" s="285" t="s">
        <v>958</v>
      </c>
      <c r="AG613" s="285"/>
    </row>
    <row r="614" spans="1:33" s="36" customFormat="1" ht="40" customHeight="1" x14ac:dyDescent="0.3">
      <c r="A614" s="285"/>
      <c r="B614" s="285"/>
      <c r="C614" s="285"/>
      <c r="D614" s="287"/>
      <c r="E614" s="238" t="s">
        <v>971</v>
      </c>
      <c r="F614" s="239"/>
      <c r="G614" s="239" t="s">
        <v>972</v>
      </c>
      <c r="H614" s="239" t="s">
        <v>973</v>
      </c>
      <c r="I614" s="261">
        <v>1</v>
      </c>
      <c r="J614" s="261" t="s">
        <v>974</v>
      </c>
      <c r="K614" s="238" t="s">
        <v>1469</v>
      </c>
      <c r="L614" s="239">
        <v>1</v>
      </c>
      <c r="M614" s="108" t="s">
        <v>975</v>
      </c>
      <c r="N614" s="198" t="s">
        <v>146</v>
      </c>
      <c r="O614" s="108" t="s">
        <v>976</v>
      </c>
      <c r="P614" s="199">
        <v>0.2</v>
      </c>
      <c r="Q614" s="200">
        <v>44562</v>
      </c>
      <c r="R614" s="41"/>
      <c r="S614" s="55"/>
      <c r="T614" s="55"/>
      <c r="U614" s="55"/>
      <c r="V614" s="55"/>
      <c r="W614" s="55"/>
      <c r="X614" s="55"/>
      <c r="Y614" s="55"/>
      <c r="Z614" s="55"/>
      <c r="AA614" s="55"/>
      <c r="AB614" s="55"/>
      <c r="AC614" s="55"/>
      <c r="AD614" s="245" t="s">
        <v>1697</v>
      </c>
      <c r="AE614" s="245" t="s">
        <v>1698</v>
      </c>
      <c r="AF614" s="238" t="s">
        <v>958</v>
      </c>
      <c r="AG614" s="238"/>
    </row>
    <row r="615" spans="1:33" s="36" customFormat="1" ht="56" x14ac:dyDescent="0.3">
      <c r="A615" s="285"/>
      <c r="B615" s="285"/>
      <c r="C615" s="285"/>
      <c r="D615" s="287"/>
      <c r="E615" s="238"/>
      <c r="F615" s="239"/>
      <c r="G615" s="239"/>
      <c r="H615" s="239"/>
      <c r="I615" s="261"/>
      <c r="J615" s="261"/>
      <c r="K615" s="238"/>
      <c r="L615" s="239"/>
      <c r="M615" s="108" t="s">
        <v>969</v>
      </c>
      <c r="N615" s="121">
        <v>1500</v>
      </c>
      <c r="O615" s="108" t="s">
        <v>977</v>
      </c>
      <c r="P615" s="199">
        <v>0.5</v>
      </c>
      <c r="Q615" s="200">
        <v>44593</v>
      </c>
      <c r="R615" s="55"/>
      <c r="S615" s="41"/>
      <c r="T615" s="55"/>
      <c r="U615" s="55"/>
      <c r="V615" s="55"/>
      <c r="W615" s="55"/>
      <c r="X615" s="55"/>
      <c r="Y615" s="55"/>
      <c r="Z615" s="55"/>
      <c r="AA615" s="55"/>
      <c r="AB615" s="55"/>
      <c r="AC615" s="55"/>
      <c r="AD615" s="246"/>
      <c r="AE615" s="246"/>
      <c r="AF615" s="238" t="s">
        <v>958</v>
      </c>
      <c r="AG615" s="238"/>
    </row>
    <row r="616" spans="1:33" s="36" customFormat="1" ht="56" x14ac:dyDescent="0.3">
      <c r="A616" s="285"/>
      <c r="B616" s="285"/>
      <c r="C616" s="285"/>
      <c r="D616" s="287"/>
      <c r="E616" s="238"/>
      <c r="F616" s="239"/>
      <c r="G616" s="239"/>
      <c r="H616" s="239"/>
      <c r="I616" s="261"/>
      <c r="J616" s="261"/>
      <c r="K616" s="238"/>
      <c r="L616" s="239"/>
      <c r="M616" s="108" t="s">
        <v>969</v>
      </c>
      <c r="N616" s="121">
        <v>1500</v>
      </c>
      <c r="O616" s="108" t="s">
        <v>978</v>
      </c>
      <c r="P616" s="199">
        <v>0.3</v>
      </c>
      <c r="Q616" s="200">
        <v>44682</v>
      </c>
      <c r="R616" s="55"/>
      <c r="S616" s="55"/>
      <c r="T616" s="55"/>
      <c r="U616" s="55"/>
      <c r="V616" s="41"/>
      <c r="W616" s="55"/>
      <c r="X616" s="55"/>
      <c r="Y616" s="55"/>
      <c r="Z616" s="55"/>
      <c r="AA616" s="55"/>
      <c r="AB616" s="55"/>
      <c r="AC616" s="55"/>
      <c r="AD616" s="247"/>
      <c r="AE616" s="247"/>
      <c r="AF616" s="238" t="s">
        <v>958</v>
      </c>
      <c r="AG616" s="238"/>
    </row>
    <row r="617" spans="1:33" ht="173" customHeight="1" x14ac:dyDescent="0.3">
      <c r="A617" s="285" t="s">
        <v>108</v>
      </c>
      <c r="B617" s="285"/>
      <c r="C617" s="285" t="s">
        <v>57</v>
      </c>
      <c r="D617" s="287"/>
      <c r="E617" s="285" t="s">
        <v>979</v>
      </c>
      <c r="F617" s="287"/>
      <c r="G617" s="104" t="s">
        <v>980</v>
      </c>
      <c r="H617" s="104" t="s">
        <v>981</v>
      </c>
      <c r="I617" s="101">
        <v>1</v>
      </c>
      <c r="J617" s="101" t="s">
        <v>982</v>
      </c>
      <c r="K617" s="102" t="s">
        <v>1470</v>
      </c>
      <c r="L617" s="104">
        <v>0.2</v>
      </c>
      <c r="M617" s="102" t="s">
        <v>1471</v>
      </c>
      <c r="N617" s="121">
        <v>250000</v>
      </c>
      <c r="O617" s="102" t="s">
        <v>983</v>
      </c>
      <c r="P617" s="196">
        <v>1</v>
      </c>
      <c r="Q617" s="195">
        <v>44774</v>
      </c>
      <c r="R617" s="101"/>
      <c r="S617" s="101"/>
      <c r="T617" s="101"/>
      <c r="U617" s="101"/>
      <c r="V617" s="101"/>
      <c r="W617" s="101"/>
      <c r="X617" s="101"/>
      <c r="Y617" s="41"/>
      <c r="Z617" s="101"/>
      <c r="AA617" s="101"/>
      <c r="AB617" s="101"/>
      <c r="AC617" s="101"/>
      <c r="AD617" s="104" t="s">
        <v>959</v>
      </c>
      <c r="AE617" s="104" t="s">
        <v>984</v>
      </c>
      <c r="AF617" s="285" t="s">
        <v>958</v>
      </c>
      <c r="AG617" s="285"/>
    </row>
    <row r="618" spans="1:33" ht="42" x14ac:dyDescent="0.3">
      <c r="A618" s="285"/>
      <c r="B618" s="285"/>
      <c r="C618" s="285"/>
      <c r="D618" s="287"/>
      <c r="E618" s="285"/>
      <c r="F618" s="287"/>
      <c r="G618" s="287" t="s">
        <v>1472</v>
      </c>
      <c r="H618" s="287" t="s">
        <v>1473</v>
      </c>
      <c r="I618" s="284">
        <v>0.1</v>
      </c>
      <c r="J618" s="284" t="s">
        <v>985</v>
      </c>
      <c r="K618" s="285" t="s">
        <v>986</v>
      </c>
      <c r="L618" s="287">
        <v>0.3</v>
      </c>
      <c r="M618" s="102" t="s">
        <v>967</v>
      </c>
      <c r="N618" s="197" t="s">
        <v>146</v>
      </c>
      <c r="O618" s="201" t="s">
        <v>987</v>
      </c>
      <c r="P618" s="196">
        <v>0.25</v>
      </c>
      <c r="Q618" s="195">
        <v>44743</v>
      </c>
      <c r="R618" s="101"/>
      <c r="S618" s="101"/>
      <c r="T618" s="101"/>
      <c r="U618" s="101"/>
      <c r="V618" s="101"/>
      <c r="W618" s="101"/>
      <c r="X618" s="41"/>
      <c r="Y618" s="101"/>
      <c r="Z618" s="101"/>
      <c r="AA618" s="101"/>
      <c r="AB618" s="101"/>
      <c r="AC618" s="101"/>
      <c r="AD618" s="104" t="s">
        <v>959</v>
      </c>
      <c r="AE618" s="104" t="s">
        <v>984</v>
      </c>
      <c r="AF618" s="285" t="s">
        <v>958</v>
      </c>
      <c r="AG618" s="285"/>
    </row>
    <row r="619" spans="1:33" ht="42" x14ac:dyDescent="0.3">
      <c r="A619" s="285"/>
      <c r="B619" s="285"/>
      <c r="C619" s="285"/>
      <c r="D619" s="287"/>
      <c r="E619" s="285"/>
      <c r="F619" s="287"/>
      <c r="G619" s="287"/>
      <c r="H619" s="287"/>
      <c r="I619" s="284"/>
      <c r="J619" s="284"/>
      <c r="K619" s="285"/>
      <c r="L619" s="287"/>
      <c r="M619" s="102" t="s">
        <v>967</v>
      </c>
      <c r="N619" s="197" t="s">
        <v>146</v>
      </c>
      <c r="O619" s="201" t="s">
        <v>988</v>
      </c>
      <c r="P619" s="196">
        <v>0.25</v>
      </c>
      <c r="Q619" s="195">
        <v>44896</v>
      </c>
      <c r="R619" s="101"/>
      <c r="S619" s="101"/>
      <c r="T619" s="101"/>
      <c r="U619" s="101"/>
      <c r="V619" s="101"/>
      <c r="W619" s="101"/>
      <c r="X619" s="101"/>
      <c r="Y619" s="101"/>
      <c r="Z619" s="101"/>
      <c r="AA619" s="101"/>
      <c r="AB619" s="101"/>
      <c r="AC619" s="41"/>
      <c r="AD619" s="104" t="s">
        <v>959</v>
      </c>
      <c r="AE619" s="104" t="s">
        <v>984</v>
      </c>
      <c r="AF619" s="285" t="s">
        <v>958</v>
      </c>
      <c r="AG619" s="285"/>
    </row>
    <row r="620" spans="1:33" ht="56" x14ac:dyDescent="0.3">
      <c r="A620" s="285"/>
      <c r="B620" s="285"/>
      <c r="C620" s="285"/>
      <c r="D620" s="287"/>
      <c r="E620" s="285"/>
      <c r="F620" s="287"/>
      <c r="G620" s="287"/>
      <c r="H620" s="287"/>
      <c r="I620" s="284"/>
      <c r="J620" s="284"/>
      <c r="K620" s="285"/>
      <c r="L620" s="287"/>
      <c r="M620" s="102" t="s">
        <v>969</v>
      </c>
      <c r="N620" s="121">
        <v>2000</v>
      </c>
      <c r="O620" s="201" t="s">
        <v>989</v>
      </c>
      <c r="P620" s="196">
        <v>0.25</v>
      </c>
      <c r="Q620" s="195">
        <v>44774</v>
      </c>
      <c r="R620" s="101"/>
      <c r="S620" s="101"/>
      <c r="T620" s="101"/>
      <c r="U620" s="101"/>
      <c r="V620" s="101"/>
      <c r="W620" s="101"/>
      <c r="X620" s="101"/>
      <c r="Y620" s="41"/>
      <c r="Z620" s="101"/>
      <c r="AA620" s="101"/>
      <c r="AB620" s="101"/>
      <c r="AC620" s="101"/>
      <c r="AD620" s="104" t="s">
        <v>959</v>
      </c>
      <c r="AE620" s="104" t="s">
        <v>984</v>
      </c>
      <c r="AF620" s="285" t="s">
        <v>958</v>
      </c>
      <c r="AG620" s="285"/>
    </row>
    <row r="621" spans="1:33" ht="42" x14ac:dyDescent="0.3">
      <c r="A621" s="285"/>
      <c r="B621" s="285"/>
      <c r="C621" s="285"/>
      <c r="D621" s="287"/>
      <c r="E621" s="285"/>
      <c r="F621" s="287"/>
      <c r="G621" s="287"/>
      <c r="H621" s="287"/>
      <c r="I621" s="284"/>
      <c r="J621" s="284"/>
      <c r="K621" s="285"/>
      <c r="L621" s="287"/>
      <c r="M621" s="102" t="s">
        <v>967</v>
      </c>
      <c r="N621" s="197" t="s">
        <v>146</v>
      </c>
      <c r="O621" s="201" t="s">
        <v>990</v>
      </c>
      <c r="P621" s="196">
        <v>0.25</v>
      </c>
      <c r="Q621" s="195">
        <v>44774</v>
      </c>
      <c r="R621" s="101"/>
      <c r="S621" s="101"/>
      <c r="T621" s="101"/>
      <c r="U621" s="101"/>
      <c r="V621" s="101"/>
      <c r="W621" s="101"/>
      <c r="X621" s="101"/>
      <c r="Y621" s="41"/>
      <c r="Z621" s="101"/>
      <c r="AA621" s="101"/>
      <c r="AB621" s="101"/>
      <c r="AC621" s="101"/>
      <c r="AD621" s="104" t="s">
        <v>959</v>
      </c>
      <c r="AE621" s="104" t="s">
        <v>984</v>
      </c>
      <c r="AF621" s="285" t="s">
        <v>958</v>
      </c>
      <c r="AG621" s="285"/>
    </row>
    <row r="622" spans="1:33" ht="150" customHeight="1" x14ac:dyDescent="0.3">
      <c r="A622" s="285"/>
      <c r="B622" s="285"/>
      <c r="C622" s="285"/>
      <c r="D622" s="287"/>
      <c r="E622" s="285"/>
      <c r="F622" s="287"/>
      <c r="G622" s="104" t="s">
        <v>991</v>
      </c>
      <c r="H622" s="104" t="s">
        <v>992</v>
      </c>
      <c r="I622" s="101">
        <v>0.5</v>
      </c>
      <c r="J622" s="101" t="s">
        <v>993</v>
      </c>
      <c r="K622" s="100" t="s">
        <v>994</v>
      </c>
      <c r="L622" s="104">
        <v>0.3</v>
      </c>
      <c r="M622" s="102" t="s">
        <v>967</v>
      </c>
      <c r="N622" s="121">
        <v>670000</v>
      </c>
      <c r="O622" s="102" t="s">
        <v>995</v>
      </c>
      <c r="P622" s="196">
        <v>1</v>
      </c>
      <c r="Q622" s="195">
        <v>44896</v>
      </c>
      <c r="R622" s="101"/>
      <c r="S622" s="101"/>
      <c r="T622" s="101"/>
      <c r="U622" s="101"/>
      <c r="V622" s="101"/>
      <c r="W622" s="101"/>
      <c r="X622" s="101"/>
      <c r="Y622" s="101"/>
      <c r="Z622" s="101"/>
      <c r="AA622" s="101"/>
      <c r="AB622" s="101"/>
      <c r="AC622" s="41"/>
      <c r="AD622" s="104" t="s">
        <v>1474</v>
      </c>
      <c r="AE622" s="104" t="s">
        <v>962</v>
      </c>
      <c r="AF622" s="285" t="s">
        <v>958</v>
      </c>
      <c r="AG622" s="285"/>
    </row>
    <row r="623" spans="1:33" ht="140" customHeight="1" x14ac:dyDescent="0.3">
      <c r="A623" s="285"/>
      <c r="B623" s="285"/>
      <c r="C623" s="285"/>
      <c r="D623" s="287"/>
      <c r="E623" s="285"/>
      <c r="F623" s="287"/>
      <c r="G623" s="104" t="s">
        <v>996</v>
      </c>
      <c r="H623" s="104" t="s">
        <v>997</v>
      </c>
      <c r="I623" s="101">
        <v>0.6</v>
      </c>
      <c r="J623" s="101" t="s">
        <v>998</v>
      </c>
      <c r="K623" s="100" t="s">
        <v>999</v>
      </c>
      <c r="L623" s="104">
        <v>0.2</v>
      </c>
      <c r="M623" s="102" t="s">
        <v>1000</v>
      </c>
      <c r="N623" s="197" t="s">
        <v>146</v>
      </c>
      <c r="O623" s="102" t="s">
        <v>1001</v>
      </c>
      <c r="P623" s="196">
        <v>1</v>
      </c>
      <c r="Q623" s="195">
        <v>44743</v>
      </c>
      <c r="R623" s="101"/>
      <c r="S623" s="101"/>
      <c r="T623" s="101"/>
      <c r="U623" s="101"/>
      <c r="V623" s="101"/>
      <c r="W623" s="101"/>
      <c r="X623" s="41"/>
      <c r="Y623" s="101"/>
      <c r="Z623" s="101"/>
      <c r="AA623" s="101"/>
      <c r="AB623" s="101"/>
      <c r="AC623" s="101"/>
      <c r="AD623" s="104" t="s">
        <v>1002</v>
      </c>
      <c r="AE623" s="104" t="s">
        <v>962</v>
      </c>
      <c r="AF623" s="285" t="s">
        <v>958</v>
      </c>
      <c r="AG623" s="285"/>
    </row>
    <row r="624" spans="1:33" s="36" customFormat="1" ht="42" x14ac:dyDescent="0.3">
      <c r="A624" s="285"/>
      <c r="B624" s="285"/>
      <c r="C624" s="285"/>
      <c r="D624" s="287"/>
      <c r="E624" s="285" t="s">
        <v>1003</v>
      </c>
      <c r="F624" s="287"/>
      <c r="G624" s="287" t="s">
        <v>1004</v>
      </c>
      <c r="H624" s="287" t="s">
        <v>1005</v>
      </c>
      <c r="I624" s="284">
        <v>0.5</v>
      </c>
      <c r="J624" s="284" t="s">
        <v>1006</v>
      </c>
      <c r="K624" s="285" t="s">
        <v>1007</v>
      </c>
      <c r="L624" s="287">
        <v>1</v>
      </c>
      <c r="M624" s="108" t="s">
        <v>967</v>
      </c>
      <c r="N624" s="198" t="s">
        <v>146</v>
      </c>
      <c r="O624" s="108" t="s">
        <v>1008</v>
      </c>
      <c r="P624" s="199">
        <v>0.2</v>
      </c>
      <c r="Q624" s="200">
        <v>44593</v>
      </c>
      <c r="R624" s="55"/>
      <c r="S624" s="41"/>
      <c r="T624" s="55"/>
      <c r="U624" s="55"/>
      <c r="V624" s="55"/>
      <c r="W624" s="55"/>
      <c r="X624" s="55"/>
      <c r="Y624" s="55"/>
      <c r="Z624" s="55"/>
      <c r="AA624" s="55"/>
      <c r="AB624" s="55"/>
      <c r="AC624" s="55"/>
      <c r="AD624" s="67" t="s">
        <v>1002</v>
      </c>
      <c r="AE624" s="67" t="s">
        <v>962</v>
      </c>
      <c r="AF624" s="238" t="s">
        <v>958</v>
      </c>
      <c r="AG624" s="238"/>
    </row>
    <row r="625" spans="1:33" ht="42" x14ac:dyDescent="0.3">
      <c r="A625" s="285"/>
      <c r="B625" s="285"/>
      <c r="C625" s="285"/>
      <c r="D625" s="287"/>
      <c r="E625" s="285"/>
      <c r="F625" s="287"/>
      <c r="G625" s="287"/>
      <c r="H625" s="287"/>
      <c r="I625" s="284"/>
      <c r="J625" s="284"/>
      <c r="K625" s="285"/>
      <c r="L625" s="287"/>
      <c r="M625" s="102" t="s">
        <v>967</v>
      </c>
      <c r="N625" s="197" t="s">
        <v>146</v>
      </c>
      <c r="O625" s="102" t="s">
        <v>1009</v>
      </c>
      <c r="P625" s="196">
        <v>0.2</v>
      </c>
      <c r="Q625" s="195">
        <v>44593</v>
      </c>
      <c r="R625" s="101"/>
      <c r="S625" s="41"/>
      <c r="T625" s="101"/>
      <c r="U625" s="101"/>
      <c r="V625" s="101"/>
      <c r="W625" s="101"/>
      <c r="X625" s="101"/>
      <c r="Y625" s="101"/>
      <c r="Z625" s="101"/>
      <c r="AA625" s="101"/>
      <c r="AB625" s="101"/>
      <c r="AC625" s="101"/>
      <c r="AD625" s="104" t="s">
        <v>1002</v>
      </c>
      <c r="AE625" s="104" t="s">
        <v>962</v>
      </c>
      <c r="AF625" s="285" t="s">
        <v>958</v>
      </c>
      <c r="AG625" s="285"/>
    </row>
    <row r="626" spans="1:33" ht="42" x14ac:dyDescent="0.3">
      <c r="A626" s="285"/>
      <c r="B626" s="285"/>
      <c r="C626" s="285"/>
      <c r="D626" s="287"/>
      <c r="E626" s="285"/>
      <c r="F626" s="287"/>
      <c r="G626" s="287"/>
      <c r="H626" s="287"/>
      <c r="I626" s="284"/>
      <c r="J626" s="284"/>
      <c r="K626" s="285"/>
      <c r="L626" s="287"/>
      <c r="M626" s="102" t="s">
        <v>967</v>
      </c>
      <c r="N626" s="197" t="s">
        <v>146</v>
      </c>
      <c r="O626" s="102" t="s">
        <v>1010</v>
      </c>
      <c r="P626" s="196">
        <v>0.3</v>
      </c>
      <c r="Q626" s="195">
        <v>44593</v>
      </c>
      <c r="R626" s="101"/>
      <c r="S626" s="41"/>
      <c r="T626" s="101"/>
      <c r="U626" s="101"/>
      <c r="V626" s="101"/>
      <c r="W626" s="101"/>
      <c r="X626" s="101"/>
      <c r="Y626" s="101"/>
      <c r="Z626" s="101"/>
      <c r="AA626" s="101"/>
      <c r="AB626" s="101"/>
      <c r="AC626" s="101"/>
      <c r="AD626" s="104" t="s">
        <v>1002</v>
      </c>
      <c r="AE626" s="104" t="s">
        <v>962</v>
      </c>
      <c r="AF626" s="285" t="s">
        <v>958</v>
      </c>
      <c r="AG626" s="285"/>
    </row>
    <row r="627" spans="1:33" ht="56" x14ac:dyDescent="0.3">
      <c r="A627" s="285"/>
      <c r="B627" s="285"/>
      <c r="C627" s="285"/>
      <c r="D627" s="287"/>
      <c r="E627" s="285"/>
      <c r="F627" s="287"/>
      <c r="G627" s="287"/>
      <c r="H627" s="287"/>
      <c r="I627" s="284"/>
      <c r="J627" s="284"/>
      <c r="K627" s="285"/>
      <c r="L627" s="287"/>
      <c r="M627" s="102" t="s">
        <v>1000</v>
      </c>
      <c r="N627" s="197" t="s">
        <v>146</v>
      </c>
      <c r="O627" s="102" t="s">
        <v>1011</v>
      </c>
      <c r="P627" s="196">
        <v>0.3</v>
      </c>
      <c r="Q627" s="195">
        <v>44743</v>
      </c>
      <c r="R627" s="101"/>
      <c r="S627" s="101"/>
      <c r="T627" s="101"/>
      <c r="U627" s="101"/>
      <c r="V627" s="101"/>
      <c r="W627" s="101"/>
      <c r="X627" s="41"/>
      <c r="Y627" s="101"/>
      <c r="Z627" s="101"/>
      <c r="AA627" s="101"/>
      <c r="AB627" s="101"/>
      <c r="AC627" s="101"/>
      <c r="AD627" s="104" t="s">
        <v>1002</v>
      </c>
      <c r="AE627" s="104" t="s">
        <v>1012</v>
      </c>
      <c r="AF627" s="285" t="s">
        <v>958</v>
      </c>
      <c r="AG627" s="285"/>
    </row>
    <row r="628" spans="1:33" ht="122" customHeight="1" x14ac:dyDescent="0.3">
      <c r="A628" s="102" t="s">
        <v>106</v>
      </c>
      <c r="B628" s="285"/>
      <c r="C628" s="102" t="s">
        <v>18</v>
      </c>
      <c r="D628" s="104"/>
      <c r="E628" s="100" t="s">
        <v>1013</v>
      </c>
      <c r="F628" s="104"/>
      <c r="G628" s="67"/>
      <c r="H628" s="67"/>
      <c r="I628" s="101">
        <v>1</v>
      </c>
      <c r="J628" s="101" t="s">
        <v>1014</v>
      </c>
      <c r="K628" s="100" t="s">
        <v>1015</v>
      </c>
      <c r="L628" s="104">
        <v>1</v>
      </c>
      <c r="M628" s="102" t="s">
        <v>967</v>
      </c>
      <c r="N628" s="197" t="s">
        <v>146</v>
      </c>
      <c r="O628" s="102" t="s">
        <v>1016</v>
      </c>
      <c r="P628" s="196">
        <v>1</v>
      </c>
      <c r="Q628" s="195">
        <v>44682</v>
      </c>
      <c r="R628" s="101"/>
      <c r="S628" s="101"/>
      <c r="T628" s="101"/>
      <c r="U628" s="101"/>
      <c r="V628" s="41"/>
      <c r="W628" s="101"/>
      <c r="X628" s="101"/>
      <c r="Y628" s="101"/>
      <c r="Z628" s="101"/>
      <c r="AA628" s="101"/>
      <c r="AB628" s="101"/>
      <c r="AC628" s="101"/>
      <c r="AD628" s="104" t="s">
        <v>957</v>
      </c>
      <c r="AE628" s="104" t="s">
        <v>1017</v>
      </c>
      <c r="AF628" s="285" t="s">
        <v>958</v>
      </c>
      <c r="AG628" s="285"/>
    </row>
    <row r="629" spans="1:33" ht="78" customHeight="1" x14ac:dyDescent="0.3">
      <c r="A629" s="285" t="s">
        <v>107</v>
      </c>
      <c r="B629" s="285"/>
      <c r="C629" s="285" t="s">
        <v>20</v>
      </c>
      <c r="D629" s="287"/>
      <c r="E629" s="285" t="s">
        <v>1018</v>
      </c>
      <c r="F629" s="287"/>
      <c r="G629" s="287" t="s">
        <v>1019</v>
      </c>
      <c r="H629" s="287" t="s">
        <v>1475</v>
      </c>
      <c r="I629" s="284">
        <v>1</v>
      </c>
      <c r="J629" s="284" t="s">
        <v>1020</v>
      </c>
      <c r="K629" s="285" t="s">
        <v>1021</v>
      </c>
      <c r="L629" s="287">
        <v>1</v>
      </c>
      <c r="M629" s="102" t="s">
        <v>967</v>
      </c>
      <c r="N629" s="197" t="s">
        <v>146</v>
      </c>
      <c r="O629" s="102" t="s">
        <v>1022</v>
      </c>
      <c r="P629" s="196">
        <v>0.5</v>
      </c>
      <c r="Q629" s="195">
        <v>44621</v>
      </c>
      <c r="R629" s="101"/>
      <c r="S629" s="101"/>
      <c r="T629" s="41"/>
      <c r="U629" s="101"/>
      <c r="V629" s="101"/>
      <c r="W629" s="101"/>
      <c r="X629" s="101"/>
      <c r="Y629" s="101"/>
      <c r="Z629" s="101"/>
      <c r="AA629" s="101"/>
      <c r="AB629" s="101"/>
      <c r="AC629" s="101"/>
      <c r="AD629" s="104" t="s">
        <v>1023</v>
      </c>
      <c r="AE629" s="104" t="s">
        <v>1024</v>
      </c>
      <c r="AF629" s="285" t="s">
        <v>958</v>
      </c>
      <c r="AG629" s="285"/>
    </row>
    <row r="630" spans="1:33" ht="64.5" customHeight="1" x14ac:dyDescent="0.3">
      <c r="A630" s="285"/>
      <c r="B630" s="285"/>
      <c r="C630" s="285"/>
      <c r="D630" s="287"/>
      <c r="E630" s="285"/>
      <c r="F630" s="287"/>
      <c r="G630" s="287"/>
      <c r="H630" s="287"/>
      <c r="I630" s="284"/>
      <c r="J630" s="284"/>
      <c r="K630" s="285"/>
      <c r="L630" s="287"/>
      <c r="M630" s="102" t="s">
        <v>967</v>
      </c>
      <c r="N630" s="197" t="s">
        <v>146</v>
      </c>
      <c r="O630" s="102" t="s">
        <v>1025</v>
      </c>
      <c r="P630" s="196">
        <v>0.5</v>
      </c>
      <c r="Q630" s="195">
        <v>44621</v>
      </c>
      <c r="R630" s="101"/>
      <c r="S630" s="101"/>
      <c r="T630" s="41"/>
      <c r="U630" s="101"/>
      <c r="V630" s="101"/>
      <c r="W630" s="101"/>
      <c r="X630" s="101"/>
      <c r="Y630" s="101"/>
      <c r="Z630" s="101"/>
      <c r="AA630" s="101"/>
      <c r="AB630" s="101"/>
      <c r="AC630" s="101"/>
      <c r="AD630" s="104" t="s">
        <v>1023</v>
      </c>
      <c r="AE630" s="104" t="s">
        <v>1024</v>
      </c>
      <c r="AF630" s="285" t="s">
        <v>958</v>
      </c>
      <c r="AG630" s="285"/>
    </row>
    <row r="631" spans="1:33" s="36" customFormat="1" ht="67" customHeight="1" x14ac:dyDescent="0.3">
      <c r="A631" s="238" t="s">
        <v>109</v>
      </c>
      <c r="B631" s="285" t="s">
        <v>101</v>
      </c>
      <c r="C631" s="238" t="s">
        <v>58</v>
      </c>
      <c r="D631" s="239"/>
      <c r="E631" s="238" t="s">
        <v>1026</v>
      </c>
      <c r="F631" s="239"/>
      <c r="G631" s="239"/>
      <c r="H631" s="239"/>
      <c r="I631" s="261"/>
      <c r="J631" s="261" t="s">
        <v>1027</v>
      </c>
      <c r="K631" s="238" t="s">
        <v>1028</v>
      </c>
      <c r="L631" s="239">
        <v>1</v>
      </c>
      <c r="M631" s="108" t="s">
        <v>967</v>
      </c>
      <c r="N631" s="198" t="s">
        <v>146</v>
      </c>
      <c r="O631" s="108" t="s">
        <v>1029</v>
      </c>
      <c r="P631" s="199">
        <v>0.15</v>
      </c>
      <c r="Q631" s="200">
        <v>44593</v>
      </c>
      <c r="R631" s="55"/>
      <c r="S631" s="55"/>
      <c r="T631" s="41"/>
      <c r="U631" s="55"/>
      <c r="V631" s="55"/>
      <c r="W631" s="55"/>
      <c r="X631" s="55"/>
      <c r="Y631" s="55"/>
      <c r="Z631" s="55"/>
      <c r="AA631" s="55"/>
      <c r="AB631" s="55"/>
      <c r="AC631" s="55"/>
      <c r="AD631" s="245" t="s">
        <v>949</v>
      </c>
      <c r="AE631" s="245" t="s">
        <v>1699</v>
      </c>
      <c r="AF631" s="238" t="s">
        <v>958</v>
      </c>
      <c r="AG631" s="238"/>
    </row>
    <row r="632" spans="1:33" s="36" customFormat="1" ht="85" customHeight="1" x14ac:dyDescent="0.3">
      <c r="A632" s="238"/>
      <c r="B632" s="285"/>
      <c r="C632" s="238"/>
      <c r="D632" s="239"/>
      <c r="E632" s="238"/>
      <c r="F632" s="239"/>
      <c r="G632" s="239"/>
      <c r="H632" s="239"/>
      <c r="I632" s="261"/>
      <c r="J632" s="261"/>
      <c r="K632" s="238"/>
      <c r="L632" s="239"/>
      <c r="M632" s="108" t="s">
        <v>967</v>
      </c>
      <c r="N632" s="198" t="s">
        <v>146</v>
      </c>
      <c r="O632" s="108" t="s">
        <v>1030</v>
      </c>
      <c r="P632" s="199">
        <v>0.4</v>
      </c>
      <c r="Q632" s="200">
        <v>44621</v>
      </c>
      <c r="R632" s="55"/>
      <c r="S632" s="55"/>
      <c r="T632" s="55"/>
      <c r="U632" s="41"/>
      <c r="V632" s="55"/>
      <c r="W632" s="55"/>
      <c r="X632" s="55"/>
      <c r="Y632" s="55"/>
      <c r="Z632" s="55"/>
      <c r="AA632" s="55"/>
      <c r="AB632" s="55"/>
      <c r="AC632" s="55"/>
      <c r="AD632" s="246"/>
      <c r="AE632" s="246"/>
      <c r="AF632" s="238" t="s">
        <v>958</v>
      </c>
      <c r="AG632" s="238"/>
    </row>
    <row r="633" spans="1:33" s="36" customFormat="1" ht="64.5" customHeight="1" x14ac:dyDescent="0.3">
      <c r="A633" s="238"/>
      <c r="B633" s="285"/>
      <c r="C633" s="238"/>
      <c r="D633" s="239"/>
      <c r="E633" s="238"/>
      <c r="F633" s="239"/>
      <c r="G633" s="239"/>
      <c r="H633" s="239"/>
      <c r="I633" s="261"/>
      <c r="J633" s="261"/>
      <c r="K633" s="238"/>
      <c r="L633" s="239"/>
      <c r="M633" s="108" t="s">
        <v>1031</v>
      </c>
      <c r="N633" s="198" t="s">
        <v>1032</v>
      </c>
      <c r="O633" s="108" t="s">
        <v>1033</v>
      </c>
      <c r="P633" s="199">
        <v>0.3</v>
      </c>
      <c r="Q633" s="200">
        <v>44743</v>
      </c>
      <c r="R633" s="55"/>
      <c r="S633" s="55"/>
      <c r="T633" s="55"/>
      <c r="U633" s="55"/>
      <c r="V633" s="55"/>
      <c r="W633" s="55"/>
      <c r="X633" s="41"/>
      <c r="Y633" s="55"/>
      <c r="Z633" s="55"/>
      <c r="AA633" s="55"/>
      <c r="AB633" s="55"/>
      <c r="AC633" s="55"/>
      <c r="AD633" s="246"/>
      <c r="AE633" s="246"/>
      <c r="AF633" s="238" t="s">
        <v>958</v>
      </c>
      <c r="AG633" s="238"/>
    </row>
    <row r="634" spans="1:33" s="36" customFormat="1" ht="60" customHeight="1" x14ac:dyDescent="0.3">
      <c r="A634" s="238"/>
      <c r="B634" s="285"/>
      <c r="C634" s="238"/>
      <c r="D634" s="239"/>
      <c r="E634" s="238"/>
      <c r="F634" s="239"/>
      <c r="G634" s="239"/>
      <c r="H634" s="239"/>
      <c r="I634" s="261"/>
      <c r="J634" s="261"/>
      <c r="K634" s="238"/>
      <c r="L634" s="239"/>
      <c r="M634" s="108" t="s">
        <v>967</v>
      </c>
      <c r="N634" s="198" t="s">
        <v>146</v>
      </c>
      <c r="O634" s="108" t="s">
        <v>1476</v>
      </c>
      <c r="P634" s="199">
        <v>0.15</v>
      </c>
      <c r="Q634" s="200">
        <v>44743</v>
      </c>
      <c r="R634" s="55"/>
      <c r="S634" s="55"/>
      <c r="T634" s="55"/>
      <c r="U634" s="55"/>
      <c r="V634" s="55"/>
      <c r="W634" s="55"/>
      <c r="X634" s="41"/>
      <c r="Y634" s="55"/>
      <c r="Z634" s="55"/>
      <c r="AA634" s="55"/>
      <c r="AB634" s="55"/>
      <c r="AC634" s="55"/>
      <c r="AD634" s="247"/>
      <c r="AE634" s="247"/>
      <c r="AF634" s="238" t="s">
        <v>958</v>
      </c>
      <c r="AG634" s="238"/>
    </row>
    <row r="635" spans="1:33" ht="55" customHeight="1" x14ac:dyDescent="0.3">
      <c r="A635" s="285" t="s">
        <v>108</v>
      </c>
      <c r="B635" s="285"/>
      <c r="C635" s="285" t="s">
        <v>22</v>
      </c>
      <c r="D635" s="287"/>
      <c r="E635" s="285" t="s">
        <v>1477</v>
      </c>
      <c r="F635" s="287"/>
      <c r="G635" s="287" t="s">
        <v>1034</v>
      </c>
      <c r="H635" s="287" t="s">
        <v>1035</v>
      </c>
      <c r="I635" s="284">
        <v>0.5</v>
      </c>
      <c r="J635" s="284" t="s">
        <v>1036</v>
      </c>
      <c r="K635" s="285" t="s">
        <v>1478</v>
      </c>
      <c r="L635" s="287">
        <v>1</v>
      </c>
      <c r="M635" s="102" t="s">
        <v>967</v>
      </c>
      <c r="N635" s="197" t="s">
        <v>146</v>
      </c>
      <c r="O635" s="102" t="s">
        <v>1037</v>
      </c>
      <c r="P635" s="109">
        <v>0.6</v>
      </c>
      <c r="Q635" s="195">
        <v>44835</v>
      </c>
      <c r="R635" s="101"/>
      <c r="S635" s="101"/>
      <c r="T635" s="101"/>
      <c r="U635" s="101"/>
      <c r="V635" s="101"/>
      <c r="W635" s="101"/>
      <c r="X635" s="101"/>
      <c r="Y635" s="101"/>
      <c r="Z635" s="101"/>
      <c r="AA635" s="41"/>
      <c r="AB635" s="101"/>
      <c r="AC635" s="101"/>
      <c r="AD635" s="104" t="s">
        <v>961</v>
      </c>
      <c r="AE635" s="104" t="s">
        <v>1468</v>
      </c>
      <c r="AF635" s="285" t="s">
        <v>958</v>
      </c>
      <c r="AG635" s="285"/>
    </row>
    <row r="636" spans="1:33" ht="63" customHeight="1" x14ac:dyDescent="0.3">
      <c r="A636" s="285"/>
      <c r="B636" s="285"/>
      <c r="C636" s="285"/>
      <c r="D636" s="287"/>
      <c r="E636" s="285"/>
      <c r="F636" s="287"/>
      <c r="G636" s="287"/>
      <c r="H636" s="287"/>
      <c r="I636" s="284"/>
      <c r="J636" s="284"/>
      <c r="K636" s="285"/>
      <c r="L636" s="287"/>
      <c r="M636" s="102" t="s">
        <v>1031</v>
      </c>
      <c r="N636" s="121">
        <v>45000</v>
      </c>
      <c r="O636" s="102" t="s">
        <v>1038</v>
      </c>
      <c r="P636" s="109">
        <v>0.4</v>
      </c>
      <c r="Q636" s="195">
        <v>44896</v>
      </c>
      <c r="R636" s="101"/>
      <c r="S636" s="101"/>
      <c r="T636" s="101"/>
      <c r="U636" s="101"/>
      <c r="V636" s="101"/>
      <c r="W636" s="101"/>
      <c r="X636" s="101"/>
      <c r="Y636" s="101"/>
      <c r="Z636" s="101"/>
      <c r="AA636" s="101"/>
      <c r="AB636" s="101"/>
      <c r="AC636" s="41"/>
      <c r="AD636" s="104" t="s">
        <v>961</v>
      </c>
      <c r="AE636" s="104" t="s">
        <v>1479</v>
      </c>
      <c r="AF636" s="285" t="s">
        <v>958</v>
      </c>
      <c r="AG636" s="285"/>
    </row>
    <row r="637" spans="1:33" ht="67" customHeight="1" x14ac:dyDescent="0.3">
      <c r="A637" s="285" t="s">
        <v>106</v>
      </c>
      <c r="B637" s="285"/>
      <c r="C637" s="285" t="s">
        <v>25</v>
      </c>
      <c r="D637" s="287"/>
      <c r="E637" s="285" t="s">
        <v>1480</v>
      </c>
      <c r="F637" s="287"/>
      <c r="G637" s="287" t="s">
        <v>1039</v>
      </c>
      <c r="H637" s="287" t="s">
        <v>1481</v>
      </c>
      <c r="I637" s="284">
        <v>0.25</v>
      </c>
      <c r="J637" s="284" t="s">
        <v>1040</v>
      </c>
      <c r="K637" s="285" t="s">
        <v>1041</v>
      </c>
      <c r="L637" s="287">
        <v>1</v>
      </c>
      <c r="M637" s="102" t="s">
        <v>967</v>
      </c>
      <c r="N637" s="197" t="s">
        <v>146</v>
      </c>
      <c r="O637" s="102" t="s">
        <v>1042</v>
      </c>
      <c r="P637" s="101">
        <v>0.15</v>
      </c>
      <c r="Q637" s="195">
        <v>44593</v>
      </c>
      <c r="R637" s="101"/>
      <c r="S637" s="41"/>
      <c r="T637" s="101"/>
      <c r="U637" s="101"/>
      <c r="V637" s="101"/>
      <c r="W637" s="101"/>
      <c r="X637" s="101"/>
      <c r="Y637" s="101"/>
      <c r="Z637" s="101"/>
      <c r="AA637" s="101"/>
      <c r="AB637" s="101"/>
      <c r="AC637" s="101"/>
      <c r="AD637" s="104" t="s">
        <v>1023</v>
      </c>
      <c r="AE637" s="104" t="s">
        <v>1043</v>
      </c>
      <c r="AF637" s="285" t="s">
        <v>958</v>
      </c>
      <c r="AG637" s="285"/>
    </row>
    <row r="638" spans="1:33" ht="60" customHeight="1" x14ac:dyDescent="0.3">
      <c r="A638" s="285"/>
      <c r="B638" s="285"/>
      <c r="C638" s="285"/>
      <c r="D638" s="287"/>
      <c r="E638" s="285"/>
      <c r="F638" s="287"/>
      <c r="G638" s="287"/>
      <c r="H638" s="287"/>
      <c r="I638" s="284"/>
      <c r="J638" s="284"/>
      <c r="K638" s="285"/>
      <c r="L638" s="287"/>
      <c r="M638" s="102" t="s">
        <v>967</v>
      </c>
      <c r="N638" s="197" t="s">
        <v>146</v>
      </c>
      <c r="O638" s="102" t="s">
        <v>1044</v>
      </c>
      <c r="P638" s="101">
        <v>0.5</v>
      </c>
      <c r="Q638" s="195">
        <v>44835</v>
      </c>
      <c r="R638" s="101"/>
      <c r="S638" s="101"/>
      <c r="T638" s="101"/>
      <c r="U638" s="101"/>
      <c r="V638" s="101"/>
      <c r="W638" s="101"/>
      <c r="X638" s="101"/>
      <c r="Y638" s="101"/>
      <c r="Z638" s="101"/>
      <c r="AA638" s="41"/>
      <c r="AB638" s="101"/>
      <c r="AC638" s="101"/>
      <c r="AD638" s="104" t="s">
        <v>1023</v>
      </c>
      <c r="AE638" s="104" t="s">
        <v>1043</v>
      </c>
      <c r="AF638" s="285" t="s">
        <v>958</v>
      </c>
      <c r="AG638" s="285"/>
    </row>
    <row r="639" spans="1:33" ht="56.5" customHeight="1" x14ac:dyDescent="0.3">
      <c r="A639" s="285"/>
      <c r="B639" s="285"/>
      <c r="C639" s="285"/>
      <c r="D639" s="287"/>
      <c r="E639" s="285"/>
      <c r="F639" s="287"/>
      <c r="G639" s="287"/>
      <c r="H639" s="287"/>
      <c r="I639" s="284"/>
      <c r="J639" s="284"/>
      <c r="K639" s="285"/>
      <c r="L639" s="287"/>
      <c r="M639" s="102" t="s">
        <v>967</v>
      </c>
      <c r="N639" s="197" t="s">
        <v>146</v>
      </c>
      <c r="O639" s="102" t="s">
        <v>1045</v>
      </c>
      <c r="P639" s="101">
        <v>0.15</v>
      </c>
      <c r="Q639" s="195">
        <v>44866</v>
      </c>
      <c r="R639" s="101"/>
      <c r="S639" s="101"/>
      <c r="T639" s="101"/>
      <c r="U639" s="101"/>
      <c r="V639" s="101"/>
      <c r="W639" s="101"/>
      <c r="X639" s="101"/>
      <c r="Y639" s="101"/>
      <c r="Z639" s="101"/>
      <c r="AA639" s="101"/>
      <c r="AB639" s="41"/>
      <c r="AC639" s="101"/>
      <c r="AD639" s="104" t="s">
        <v>1023</v>
      </c>
      <c r="AE639" s="104" t="s">
        <v>1043</v>
      </c>
      <c r="AF639" s="285" t="s">
        <v>958</v>
      </c>
      <c r="AG639" s="285"/>
    </row>
    <row r="640" spans="1:33" ht="61.5" customHeight="1" x14ac:dyDescent="0.3">
      <c r="A640" s="285"/>
      <c r="B640" s="285"/>
      <c r="C640" s="285"/>
      <c r="D640" s="287"/>
      <c r="E640" s="285"/>
      <c r="F640" s="287"/>
      <c r="G640" s="287"/>
      <c r="H640" s="287"/>
      <c r="I640" s="284"/>
      <c r="J640" s="284"/>
      <c r="K640" s="285"/>
      <c r="L640" s="287"/>
      <c r="M640" s="102" t="s">
        <v>967</v>
      </c>
      <c r="N640" s="197" t="s">
        <v>146</v>
      </c>
      <c r="O640" s="102" t="s">
        <v>1046</v>
      </c>
      <c r="P640" s="101">
        <v>0.1</v>
      </c>
      <c r="Q640" s="195">
        <v>44896</v>
      </c>
      <c r="R640" s="101"/>
      <c r="S640" s="101"/>
      <c r="T640" s="101"/>
      <c r="U640" s="101"/>
      <c r="V640" s="101"/>
      <c r="W640" s="101"/>
      <c r="X640" s="101"/>
      <c r="Y640" s="101"/>
      <c r="Z640" s="101"/>
      <c r="AA640" s="101"/>
      <c r="AB640" s="101"/>
      <c r="AC640" s="41"/>
      <c r="AD640" s="104" t="s">
        <v>1023</v>
      </c>
      <c r="AE640" s="104" t="s">
        <v>1043</v>
      </c>
      <c r="AF640" s="285" t="s">
        <v>958</v>
      </c>
      <c r="AG640" s="285"/>
    </row>
    <row r="641" spans="1:33" ht="60" customHeight="1" x14ac:dyDescent="0.3">
      <c r="A641" s="285"/>
      <c r="B641" s="285"/>
      <c r="C641" s="285"/>
      <c r="D641" s="287"/>
      <c r="E641" s="285"/>
      <c r="F641" s="287"/>
      <c r="G641" s="287"/>
      <c r="H641" s="287"/>
      <c r="I641" s="284"/>
      <c r="J641" s="284"/>
      <c r="K641" s="285"/>
      <c r="L641" s="287"/>
      <c r="M641" s="102" t="s">
        <v>1031</v>
      </c>
      <c r="N641" s="121">
        <v>15000</v>
      </c>
      <c r="O641" s="102" t="s">
        <v>1047</v>
      </c>
      <c r="P641" s="101">
        <v>0.1</v>
      </c>
      <c r="Q641" s="195">
        <v>44896</v>
      </c>
      <c r="R641" s="101"/>
      <c r="S641" s="101"/>
      <c r="T641" s="101"/>
      <c r="U641" s="101"/>
      <c r="V641" s="101"/>
      <c r="W641" s="101"/>
      <c r="X641" s="101"/>
      <c r="Y641" s="101"/>
      <c r="Z641" s="101"/>
      <c r="AA641" s="101"/>
      <c r="AB641" s="101"/>
      <c r="AC641" s="41"/>
      <c r="AD641" s="104" t="s">
        <v>1023</v>
      </c>
      <c r="AE641" s="104" t="s">
        <v>1043</v>
      </c>
      <c r="AF641" s="285" t="s">
        <v>958</v>
      </c>
      <c r="AG641" s="285"/>
    </row>
    <row r="642" spans="1:33" s="36" customFormat="1" ht="33" customHeight="1" x14ac:dyDescent="0.3">
      <c r="A642" s="315"/>
      <c r="B642" s="315"/>
      <c r="C642" s="315"/>
      <c r="D642" s="315"/>
      <c r="E642" s="315"/>
      <c r="F642" s="315"/>
      <c r="G642" s="315"/>
      <c r="H642" s="315"/>
      <c r="I642" s="315"/>
      <c r="J642" s="315"/>
      <c r="K642" s="315"/>
      <c r="L642" s="315"/>
      <c r="M642" s="315"/>
      <c r="N642" s="315"/>
      <c r="O642" s="315"/>
      <c r="P642" s="315"/>
      <c r="Q642" s="315"/>
      <c r="R642" s="315"/>
      <c r="S642" s="315"/>
      <c r="T642" s="315"/>
      <c r="U642" s="315"/>
      <c r="V642" s="315"/>
      <c r="W642" s="315"/>
      <c r="X642" s="315"/>
      <c r="Y642" s="315"/>
      <c r="Z642" s="315"/>
      <c r="AA642" s="315"/>
      <c r="AB642" s="315"/>
      <c r="AC642" s="315"/>
      <c r="AD642" s="315"/>
      <c r="AE642" s="315"/>
      <c r="AF642" s="315"/>
      <c r="AG642" s="315"/>
    </row>
    <row r="643" spans="1:33" s="36" customFormat="1" ht="33" customHeight="1" x14ac:dyDescent="0.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row>
    <row r="644" spans="1:33" s="36" customFormat="1" ht="33" customHeight="1" x14ac:dyDescent="0.3">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row>
    <row r="645" spans="1:33" s="36" customFormat="1" ht="33" customHeight="1" x14ac:dyDescent="0.3">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row>
    <row r="646" spans="1:33" s="36" customFormat="1" ht="33" customHeight="1" x14ac:dyDescent="0.3">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row>
    <row r="647" spans="1:33" s="36" customFormat="1" ht="33" customHeight="1" x14ac:dyDescent="0.3">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row>
    <row r="648" spans="1:33" s="36" customFormat="1" ht="33" customHeight="1" x14ac:dyDescent="0.3">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row>
    <row r="649" spans="1:33" s="36" customFormat="1" ht="33" customHeight="1" x14ac:dyDescent="0.3">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row>
    <row r="650" spans="1:33" s="36" customFormat="1" ht="33" customHeight="1" x14ac:dyDescent="0.3">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row>
    <row r="651" spans="1:33" s="36" customFormat="1" ht="33" customHeight="1" x14ac:dyDescent="0.3">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row>
    <row r="652" spans="1:33" s="36" customFormat="1" ht="33" customHeight="1" x14ac:dyDescent="0.3">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row>
    <row r="653" spans="1:33" s="36" customFormat="1" ht="33" customHeight="1" x14ac:dyDescent="0.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row>
    <row r="654" spans="1:33" s="36" customFormat="1" ht="33" customHeight="1" x14ac:dyDescent="0.3">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row>
    <row r="655" spans="1:33" s="36" customFormat="1" ht="33" customHeight="1" x14ac:dyDescent="0.3">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row>
    <row r="656" spans="1:33" s="36" customFormat="1" ht="33" customHeight="1" x14ac:dyDescent="0.3">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row>
    <row r="657" spans="1:33" s="36" customFormat="1" ht="33" customHeight="1" x14ac:dyDescent="0.3">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row>
    <row r="658" spans="1:33" s="36" customFormat="1" ht="33" customHeight="1" x14ac:dyDescent="0.3">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row>
    <row r="659" spans="1:33" s="36" customFormat="1" ht="33" customHeight="1" x14ac:dyDescent="0.3">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row>
    <row r="660" spans="1:33" s="36" customFormat="1" ht="33" customHeight="1" x14ac:dyDescent="0.3">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row>
    <row r="661" spans="1:33" s="36" customFormat="1" ht="33" customHeight="1" x14ac:dyDescent="0.3">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row>
    <row r="662" spans="1:33" s="36" customFormat="1" ht="33" customHeight="1" x14ac:dyDescent="0.3">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row>
    <row r="663" spans="1:33" s="36" customFormat="1" ht="33" customHeight="1" x14ac:dyDescent="0.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row>
    <row r="664" spans="1:33" s="36" customFormat="1" ht="33" customHeight="1" x14ac:dyDescent="0.3">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row>
    <row r="665" spans="1:33" s="36" customFormat="1" ht="33" customHeight="1" x14ac:dyDescent="0.3">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row>
    <row r="666" spans="1:33" s="36" customFormat="1" ht="33" customHeight="1" x14ac:dyDescent="0.3">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row>
    <row r="667" spans="1:33" s="36" customFormat="1" ht="33" customHeight="1" x14ac:dyDescent="0.3">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row>
    <row r="668" spans="1:33" s="36" customFormat="1" ht="33" customHeight="1" x14ac:dyDescent="0.3">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row>
    <row r="669" spans="1:33" s="36" customFormat="1" ht="33" customHeight="1" x14ac:dyDescent="0.3">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row>
    <row r="670" spans="1:33" s="36" customFormat="1" ht="33" customHeight="1" x14ac:dyDescent="0.3">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row>
    <row r="671" spans="1:33" s="36" customFormat="1" ht="33" customHeight="1" x14ac:dyDescent="0.3">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row>
    <row r="672" spans="1:33" s="36" customFormat="1" ht="33" customHeight="1" x14ac:dyDescent="0.3">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row>
    <row r="673" spans="1:33" s="36" customFormat="1" ht="33" customHeight="1" x14ac:dyDescent="0.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row>
    <row r="674" spans="1:33" s="36" customFormat="1" ht="33" customHeight="1" x14ac:dyDescent="0.3">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row>
    <row r="675" spans="1:33" s="36" customFormat="1" ht="33" customHeight="1" x14ac:dyDescent="0.3">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row>
    <row r="676" spans="1:33" s="36" customFormat="1" ht="33" customHeight="1" x14ac:dyDescent="0.3">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row>
    <row r="677" spans="1:33" s="36" customFormat="1" ht="33" customHeight="1" x14ac:dyDescent="0.3">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row>
    <row r="678" spans="1:33" s="36" customFormat="1" ht="33" customHeight="1" x14ac:dyDescent="0.3">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row>
    <row r="679" spans="1:33" s="36" customFormat="1" ht="33" customHeight="1" x14ac:dyDescent="0.3">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row>
    <row r="680" spans="1:33" s="36" customFormat="1" ht="33" customHeight="1" x14ac:dyDescent="0.3">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row>
    <row r="681" spans="1:33" s="36" customFormat="1" ht="33" customHeight="1" x14ac:dyDescent="0.3">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row>
    <row r="682" spans="1:33" s="36" customFormat="1" ht="33" customHeight="1" x14ac:dyDescent="0.3">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row>
    <row r="683" spans="1:33" s="36" customFormat="1" ht="33" customHeight="1" x14ac:dyDescent="0.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row>
    <row r="684" spans="1:33" s="36" customFormat="1" ht="33" customHeight="1" x14ac:dyDescent="0.3">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row>
    <row r="685" spans="1:33" s="36" customFormat="1" ht="33" customHeight="1" x14ac:dyDescent="0.3">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row>
    <row r="686" spans="1:33" s="36" customFormat="1" ht="33" customHeight="1" x14ac:dyDescent="0.3">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row>
    <row r="687" spans="1:33" s="36" customFormat="1" ht="33" customHeight="1" x14ac:dyDescent="0.3">
      <c r="A687" s="194"/>
      <c r="B687" s="194"/>
      <c r="C687" s="194"/>
      <c r="D687" s="194"/>
      <c r="E687" s="194"/>
      <c r="F687" s="194"/>
      <c r="G687" s="194"/>
      <c r="H687" s="194"/>
      <c r="I687" s="194"/>
      <c r="J687" s="194"/>
      <c r="K687" s="194"/>
      <c r="L687" s="194"/>
      <c r="M687" s="194"/>
      <c r="N687" s="194"/>
      <c r="O687" s="194"/>
      <c r="P687" s="194"/>
      <c r="Q687" s="194"/>
      <c r="R687" s="194"/>
      <c r="S687" s="194"/>
      <c r="T687" s="194"/>
      <c r="U687" s="194"/>
      <c r="V687" s="194"/>
      <c r="W687" s="194"/>
      <c r="X687" s="194"/>
      <c r="Y687" s="194"/>
      <c r="Z687" s="194"/>
      <c r="AA687" s="194"/>
      <c r="AB687" s="194"/>
      <c r="AC687" s="194"/>
      <c r="AD687" s="194"/>
      <c r="AE687" s="194"/>
      <c r="AF687" s="194"/>
      <c r="AG687" s="194"/>
    </row>
    <row r="688" spans="1:33" s="36" customFormat="1" ht="33" customHeight="1" x14ac:dyDescent="0.3">
      <c r="A688" s="194"/>
      <c r="B688" s="194"/>
      <c r="C688" s="194"/>
      <c r="D688" s="194"/>
      <c r="E688" s="194"/>
      <c r="F688" s="194"/>
      <c r="G688" s="194"/>
      <c r="H688" s="194"/>
      <c r="I688" s="194"/>
      <c r="J688" s="194"/>
      <c r="K688" s="194"/>
      <c r="L688" s="194"/>
      <c r="M688" s="194"/>
      <c r="N688" s="194"/>
      <c r="O688" s="194"/>
      <c r="P688" s="194"/>
      <c r="Q688" s="194"/>
      <c r="R688" s="194"/>
      <c r="S688" s="194"/>
      <c r="T688" s="194"/>
      <c r="U688" s="194"/>
      <c r="V688" s="194"/>
      <c r="W688" s="194"/>
      <c r="X688" s="194"/>
      <c r="Y688" s="194"/>
      <c r="Z688" s="194"/>
      <c r="AA688" s="194"/>
      <c r="AB688" s="194"/>
      <c r="AC688" s="194"/>
      <c r="AD688" s="194"/>
      <c r="AE688" s="194"/>
      <c r="AF688" s="194"/>
      <c r="AG688" s="194"/>
    </row>
    <row r="689" spans="1:33" ht="33" customHeight="1" x14ac:dyDescent="0.3">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row>
    <row r="690" spans="1:33" ht="33" customHeight="1" x14ac:dyDescent="0.3">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row>
    <row r="691" spans="1:33" s="36" customFormat="1" ht="41.15" customHeight="1" x14ac:dyDescent="0.3">
      <c r="A691" s="316" t="s">
        <v>1049</v>
      </c>
      <c r="B691" s="316"/>
      <c r="C691" s="316"/>
      <c r="D691" s="316"/>
      <c r="E691" s="316"/>
      <c r="F691" s="316"/>
      <c r="G691" s="316"/>
      <c r="H691" s="316"/>
      <c r="I691" s="316"/>
      <c r="J691" s="316"/>
      <c r="K691" s="316"/>
      <c r="L691" s="316"/>
      <c r="M691" s="316"/>
      <c r="N691" s="316"/>
      <c r="O691" s="316"/>
      <c r="P691" s="316"/>
      <c r="Q691" s="316"/>
      <c r="R691" s="316"/>
      <c r="S691" s="316"/>
      <c r="T691" s="316"/>
      <c r="U691" s="316"/>
      <c r="V691" s="316"/>
      <c r="W691" s="316"/>
      <c r="X691" s="316"/>
      <c r="Y691" s="316"/>
      <c r="Z691" s="316"/>
      <c r="AA691" s="316"/>
      <c r="AB691" s="316"/>
      <c r="AC691" s="316"/>
      <c r="AD691" s="316"/>
      <c r="AE691" s="316"/>
      <c r="AF691" s="316"/>
      <c r="AG691" s="316"/>
    </row>
    <row r="692" spans="1:33" s="36" customFormat="1" x14ac:dyDescent="0.3">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row>
    <row r="693" spans="1:33" s="36" customFormat="1" x14ac:dyDescent="0.3">
      <c r="AF693" s="269" t="s">
        <v>1</v>
      </c>
      <c r="AG693" s="269"/>
    </row>
    <row r="694" spans="1:33" s="36" customFormat="1" x14ac:dyDescent="0.3">
      <c r="B694" s="48"/>
      <c r="AF694" s="106" t="s">
        <v>2</v>
      </c>
      <c r="AG694" s="105" t="s">
        <v>3</v>
      </c>
    </row>
    <row r="695" spans="1:33" s="36" customFormat="1" ht="18" customHeight="1" x14ac:dyDescent="0.3">
      <c r="B695" s="270"/>
      <c r="C695" s="270"/>
      <c r="D695" s="270"/>
      <c r="E695" s="270"/>
      <c r="F695" s="37"/>
      <c r="G695" s="37"/>
      <c r="H695" s="37"/>
      <c r="I695" s="37"/>
      <c r="J695" s="37"/>
      <c r="AF695" s="38">
        <v>1</v>
      </c>
      <c r="AG695" s="39" t="s">
        <v>1050</v>
      </c>
    </row>
    <row r="696" spans="1:33" s="36" customFormat="1" x14ac:dyDescent="0.3">
      <c r="C696" s="40" t="s">
        <v>4</v>
      </c>
      <c r="E696" s="40" t="s">
        <v>5</v>
      </c>
      <c r="G696" s="271" t="s">
        <v>230</v>
      </c>
      <c r="H696" s="271"/>
      <c r="I696" s="40"/>
      <c r="J696" s="40"/>
      <c r="K696" s="40" t="s">
        <v>6</v>
      </c>
      <c r="O696" s="40" t="s">
        <v>7</v>
      </c>
      <c r="AF696" s="38">
        <v>2</v>
      </c>
      <c r="AG696" s="39" t="s">
        <v>1051</v>
      </c>
    </row>
    <row r="697" spans="1:33" s="36" customFormat="1" ht="26.15" customHeight="1" x14ac:dyDescent="0.3">
      <c r="A697" s="234" t="s">
        <v>8</v>
      </c>
      <c r="B697" s="234" t="s">
        <v>9</v>
      </c>
      <c r="C697" s="234" t="s">
        <v>10</v>
      </c>
      <c r="D697" s="234" t="s">
        <v>11</v>
      </c>
      <c r="E697" s="234" t="s">
        <v>12</v>
      </c>
      <c r="F697" s="234" t="s">
        <v>11</v>
      </c>
      <c r="G697" s="275" t="s">
        <v>42</v>
      </c>
      <c r="H697" s="276"/>
      <c r="I697" s="234" t="s">
        <v>48</v>
      </c>
      <c r="J697" s="234" t="s">
        <v>49</v>
      </c>
      <c r="K697" s="234" t="s">
        <v>13</v>
      </c>
      <c r="L697" s="234" t="s">
        <v>11</v>
      </c>
      <c r="M697" s="234" t="s">
        <v>15</v>
      </c>
      <c r="N697" s="233" t="s">
        <v>50</v>
      </c>
      <c r="O697" s="234" t="s">
        <v>14</v>
      </c>
      <c r="P697" s="234" t="s">
        <v>11</v>
      </c>
      <c r="Q697" s="234" t="s">
        <v>38</v>
      </c>
      <c r="R697" s="235" t="s">
        <v>46</v>
      </c>
      <c r="S697" s="236"/>
      <c r="T697" s="236"/>
      <c r="U697" s="236"/>
      <c r="V697" s="236"/>
      <c r="W697" s="236"/>
      <c r="X697" s="236"/>
      <c r="Y697" s="236"/>
      <c r="Z697" s="236"/>
      <c r="AA697" s="236"/>
      <c r="AB697" s="236"/>
      <c r="AC697" s="237"/>
      <c r="AD697" s="279" t="s">
        <v>39</v>
      </c>
      <c r="AE697" s="280"/>
      <c r="AF697" s="232" t="s">
        <v>16</v>
      </c>
      <c r="AG697" s="232"/>
    </row>
    <row r="698" spans="1:33" s="36" customFormat="1" ht="29.5" customHeight="1" x14ac:dyDescent="0.3">
      <c r="A698" s="272"/>
      <c r="B698" s="272"/>
      <c r="C698" s="272"/>
      <c r="D698" s="272"/>
      <c r="E698" s="272"/>
      <c r="F698" s="272"/>
      <c r="G698" s="277"/>
      <c r="H698" s="278"/>
      <c r="I698" s="272"/>
      <c r="J698" s="272"/>
      <c r="K698" s="272"/>
      <c r="L698" s="272"/>
      <c r="M698" s="272"/>
      <c r="N698" s="233"/>
      <c r="O698" s="272"/>
      <c r="P698" s="272"/>
      <c r="Q698" s="272"/>
      <c r="R698" s="235" t="s">
        <v>43</v>
      </c>
      <c r="S698" s="236"/>
      <c r="T698" s="236"/>
      <c r="U698" s="236"/>
      <c r="V698" s="236"/>
      <c r="W698" s="236"/>
      <c r="X698" s="236"/>
      <c r="Y698" s="236"/>
      <c r="Z698" s="236"/>
      <c r="AA698" s="236"/>
      <c r="AB698" s="236"/>
      <c r="AC698" s="237"/>
      <c r="AD698" s="281"/>
      <c r="AE698" s="282"/>
      <c r="AF698" s="233"/>
      <c r="AG698" s="233"/>
    </row>
    <row r="699" spans="1:33" s="52" customFormat="1" ht="43" customHeight="1" x14ac:dyDescent="0.3">
      <c r="A699" s="272"/>
      <c r="B699" s="272"/>
      <c r="C699" s="272"/>
      <c r="D699" s="272"/>
      <c r="E699" s="272"/>
      <c r="F699" s="272"/>
      <c r="G699" s="107" t="s">
        <v>44</v>
      </c>
      <c r="H699" s="107" t="s">
        <v>45</v>
      </c>
      <c r="I699" s="272"/>
      <c r="J699" s="272"/>
      <c r="K699" s="272"/>
      <c r="L699" s="272"/>
      <c r="M699" s="272"/>
      <c r="N699" s="234"/>
      <c r="O699" s="272"/>
      <c r="P699" s="272"/>
      <c r="Q699" s="272"/>
      <c r="R699" s="107">
        <v>1</v>
      </c>
      <c r="S699" s="107">
        <v>2</v>
      </c>
      <c r="T699" s="107">
        <v>3</v>
      </c>
      <c r="U699" s="107">
        <v>4</v>
      </c>
      <c r="V699" s="107">
        <v>5</v>
      </c>
      <c r="W699" s="107">
        <v>6</v>
      </c>
      <c r="X699" s="107">
        <v>7</v>
      </c>
      <c r="Y699" s="107">
        <v>8</v>
      </c>
      <c r="Z699" s="107">
        <v>9</v>
      </c>
      <c r="AA699" s="107">
        <v>10</v>
      </c>
      <c r="AB699" s="107">
        <v>11</v>
      </c>
      <c r="AC699" s="107">
        <v>12</v>
      </c>
      <c r="AD699" s="107" t="s">
        <v>40</v>
      </c>
      <c r="AE699" s="107" t="s">
        <v>41</v>
      </c>
      <c r="AF699" s="234"/>
      <c r="AG699" s="234"/>
    </row>
    <row r="700" spans="1:33" ht="56.15" customHeight="1" x14ac:dyDescent="0.3">
      <c r="A700" s="303" t="s">
        <v>109</v>
      </c>
      <c r="B700" s="303" t="s">
        <v>101</v>
      </c>
      <c r="C700" s="303" t="s">
        <v>23</v>
      </c>
      <c r="D700" s="300"/>
      <c r="E700" s="312" t="s">
        <v>1052</v>
      </c>
      <c r="F700" s="309">
        <v>0.35</v>
      </c>
      <c r="G700" s="312" t="s">
        <v>1053</v>
      </c>
      <c r="H700" s="309" t="s">
        <v>1054</v>
      </c>
      <c r="I700" s="309">
        <v>1</v>
      </c>
      <c r="J700" s="309" t="s">
        <v>1055</v>
      </c>
      <c r="K700" s="306" t="s">
        <v>1056</v>
      </c>
      <c r="L700" s="309">
        <v>1</v>
      </c>
      <c r="M700" s="306" t="s">
        <v>1482</v>
      </c>
      <c r="N700" s="309" t="s">
        <v>146</v>
      </c>
      <c r="O700" s="91" t="s">
        <v>1057</v>
      </c>
      <c r="P700" s="92">
        <v>0.1</v>
      </c>
      <c r="Q700" s="93">
        <v>44640</v>
      </c>
      <c r="R700" s="101"/>
      <c r="S700" s="101"/>
      <c r="T700" s="54"/>
      <c r="U700" s="101"/>
      <c r="V700" s="101"/>
      <c r="W700" s="101"/>
      <c r="X700" s="101"/>
      <c r="Y700" s="101"/>
      <c r="Z700" s="101"/>
      <c r="AA700" s="101"/>
      <c r="AB700" s="101"/>
      <c r="AC700" s="101"/>
      <c r="AD700" s="217" t="s">
        <v>1058</v>
      </c>
      <c r="AE700" s="217" t="s">
        <v>1059</v>
      </c>
      <c r="AF700" s="220" t="s">
        <v>1060</v>
      </c>
      <c r="AG700" s="221"/>
    </row>
    <row r="701" spans="1:33" ht="56.15" customHeight="1" x14ac:dyDescent="0.3">
      <c r="A701" s="304"/>
      <c r="B701" s="304"/>
      <c r="C701" s="304"/>
      <c r="D701" s="301"/>
      <c r="E701" s="313"/>
      <c r="F701" s="310"/>
      <c r="G701" s="313"/>
      <c r="H701" s="310"/>
      <c r="I701" s="310"/>
      <c r="J701" s="310"/>
      <c r="K701" s="307"/>
      <c r="L701" s="310"/>
      <c r="M701" s="307"/>
      <c r="N701" s="310"/>
      <c r="O701" s="91" t="s">
        <v>1702</v>
      </c>
      <c r="P701" s="92">
        <v>0.2</v>
      </c>
      <c r="Q701" s="93">
        <v>44742</v>
      </c>
      <c r="R701" s="101"/>
      <c r="S701" s="101"/>
      <c r="T701" s="101"/>
      <c r="U701" s="101"/>
      <c r="V701" s="101"/>
      <c r="W701" s="54"/>
      <c r="X701" s="101"/>
      <c r="Y701" s="101"/>
      <c r="Z701" s="101"/>
      <c r="AA701" s="101"/>
      <c r="AB701" s="101"/>
      <c r="AC701" s="101"/>
      <c r="AD701" s="218"/>
      <c r="AE701" s="218"/>
      <c r="AF701" s="222"/>
      <c r="AG701" s="223"/>
    </row>
    <row r="702" spans="1:33" ht="56.15" customHeight="1" x14ac:dyDescent="0.3">
      <c r="A702" s="304"/>
      <c r="B702" s="304"/>
      <c r="C702" s="304"/>
      <c r="D702" s="301"/>
      <c r="E702" s="313"/>
      <c r="F702" s="310"/>
      <c r="G702" s="313"/>
      <c r="H702" s="310"/>
      <c r="I702" s="310"/>
      <c r="J702" s="310"/>
      <c r="K702" s="307"/>
      <c r="L702" s="310"/>
      <c r="M702" s="307"/>
      <c r="N702" s="310"/>
      <c r="O702" s="91" t="s">
        <v>1061</v>
      </c>
      <c r="P702" s="92">
        <v>0.3</v>
      </c>
      <c r="Q702" s="93">
        <v>44834</v>
      </c>
      <c r="R702" s="101"/>
      <c r="S702" s="101"/>
      <c r="T702" s="101"/>
      <c r="U702" s="101"/>
      <c r="V702" s="101"/>
      <c r="W702" s="101"/>
      <c r="X702" s="101"/>
      <c r="Y702" s="101"/>
      <c r="Z702" s="54"/>
      <c r="AA702" s="101"/>
      <c r="AB702" s="101"/>
      <c r="AC702" s="101"/>
      <c r="AD702" s="218"/>
      <c r="AE702" s="218"/>
      <c r="AF702" s="222"/>
      <c r="AG702" s="223"/>
    </row>
    <row r="703" spans="1:33" ht="56.15" customHeight="1" x14ac:dyDescent="0.3">
      <c r="A703" s="304"/>
      <c r="B703" s="304"/>
      <c r="C703" s="304"/>
      <c r="D703" s="301"/>
      <c r="E703" s="313"/>
      <c r="F703" s="311"/>
      <c r="G703" s="314"/>
      <c r="H703" s="311"/>
      <c r="I703" s="311"/>
      <c r="J703" s="311"/>
      <c r="K703" s="308"/>
      <c r="L703" s="311"/>
      <c r="M703" s="308"/>
      <c r="N703" s="311"/>
      <c r="O703" s="91" t="s">
        <v>1062</v>
      </c>
      <c r="P703" s="92">
        <v>0.4</v>
      </c>
      <c r="Q703" s="93">
        <v>44926</v>
      </c>
      <c r="R703" s="54"/>
      <c r="S703" s="54"/>
      <c r="T703" s="54"/>
      <c r="U703" s="54"/>
      <c r="V703" s="54"/>
      <c r="W703" s="54"/>
      <c r="X703" s="54"/>
      <c r="Y703" s="54"/>
      <c r="Z703" s="54"/>
      <c r="AA703" s="54"/>
      <c r="AB703" s="54"/>
      <c r="AC703" s="54"/>
      <c r="AD703" s="219"/>
      <c r="AE703" s="219"/>
      <c r="AF703" s="224"/>
      <c r="AG703" s="225"/>
    </row>
    <row r="704" spans="1:33" ht="56.15" customHeight="1" x14ac:dyDescent="0.3">
      <c r="A704" s="304"/>
      <c r="B704" s="304"/>
      <c r="C704" s="304"/>
      <c r="D704" s="301"/>
      <c r="E704" s="313"/>
      <c r="F704" s="309">
        <v>0.35</v>
      </c>
      <c r="G704" s="312" t="s">
        <v>1053</v>
      </c>
      <c r="H704" s="309" t="s">
        <v>1063</v>
      </c>
      <c r="I704" s="309">
        <v>1</v>
      </c>
      <c r="J704" s="309" t="s">
        <v>1055</v>
      </c>
      <c r="K704" s="306" t="s">
        <v>1703</v>
      </c>
      <c r="L704" s="309">
        <v>1</v>
      </c>
      <c r="M704" s="306" t="s">
        <v>1482</v>
      </c>
      <c r="N704" s="309" t="s">
        <v>146</v>
      </c>
      <c r="O704" s="91" t="s">
        <v>1704</v>
      </c>
      <c r="P704" s="92">
        <v>0.1</v>
      </c>
      <c r="Q704" s="93">
        <v>44648</v>
      </c>
      <c r="R704" s="101"/>
      <c r="S704" s="54"/>
      <c r="T704" s="101"/>
      <c r="U704" s="101"/>
      <c r="V704" s="101"/>
      <c r="W704" s="101"/>
      <c r="X704" s="101"/>
      <c r="Y704" s="101"/>
      <c r="Z704" s="101"/>
      <c r="AA704" s="101"/>
      <c r="AB704" s="101"/>
      <c r="AC704" s="101"/>
      <c r="AD704" s="217" t="s">
        <v>1058</v>
      </c>
      <c r="AE704" s="217" t="s">
        <v>1059</v>
      </c>
      <c r="AF704" s="220" t="s">
        <v>1060</v>
      </c>
      <c r="AG704" s="221"/>
    </row>
    <row r="705" spans="1:33" ht="56.15" customHeight="1" x14ac:dyDescent="0.3">
      <c r="A705" s="304"/>
      <c r="B705" s="304"/>
      <c r="C705" s="304"/>
      <c r="D705" s="301"/>
      <c r="E705" s="313"/>
      <c r="F705" s="310"/>
      <c r="G705" s="313"/>
      <c r="H705" s="310"/>
      <c r="I705" s="310"/>
      <c r="J705" s="310"/>
      <c r="K705" s="307"/>
      <c r="L705" s="310"/>
      <c r="M705" s="307"/>
      <c r="N705" s="310"/>
      <c r="O705" s="91" t="s">
        <v>1705</v>
      </c>
      <c r="P705" s="92">
        <v>0.2</v>
      </c>
      <c r="Q705" s="93">
        <v>44742</v>
      </c>
      <c r="R705" s="101"/>
      <c r="S705" s="101"/>
      <c r="T705" s="101"/>
      <c r="U705" s="101"/>
      <c r="V705" s="101"/>
      <c r="W705" s="54"/>
      <c r="X705" s="101"/>
      <c r="Y705" s="101"/>
      <c r="Z705" s="101"/>
      <c r="AA705" s="101"/>
      <c r="AB705" s="101"/>
      <c r="AC705" s="101"/>
      <c r="AD705" s="218"/>
      <c r="AE705" s="218"/>
      <c r="AF705" s="222"/>
      <c r="AG705" s="223"/>
    </row>
    <row r="706" spans="1:33" ht="56.15" customHeight="1" x14ac:dyDescent="0.3">
      <c r="A706" s="304"/>
      <c r="B706" s="304"/>
      <c r="C706" s="304"/>
      <c r="D706" s="301"/>
      <c r="E706" s="313"/>
      <c r="F706" s="310"/>
      <c r="G706" s="313"/>
      <c r="H706" s="310"/>
      <c r="I706" s="310"/>
      <c r="J706" s="310"/>
      <c r="K706" s="307"/>
      <c r="L706" s="310"/>
      <c r="M706" s="307"/>
      <c r="N706" s="310"/>
      <c r="O706" s="91" t="s">
        <v>1706</v>
      </c>
      <c r="P706" s="92">
        <v>0.3</v>
      </c>
      <c r="Q706" s="93">
        <v>44834</v>
      </c>
      <c r="R706" s="101"/>
      <c r="S706" s="101"/>
      <c r="T706" s="101"/>
      <c r="U706" s="101"/>
      <c r="V706" s="101"/>
      <c r="W706" s="101"/>
      <c r="X706" s="101"/>
      <c r="Y706" s="101"/>
      <c r="Z706" s="54"/>
      <c r="AA706" s="101"/>
      <c r="AB706" s="101"/>
      <c r="AC706" s="101"/>
      <c r="AD706" s="218"/>
      <c r="AE706" s="218"/>
      <c r="AF706" s="222"/>
      <c r="AG706" s="223"/>
    </row>
    <row r="707" spans="1:33" ht="56.15" customHeight="1" x14ac:dyDescent="0.3">
      <c r="A707" s="304"/>
      <c r="B707" s="304"/>
      <c r="C707" s="304"/>
      <c r="D707" s="301"/>
      <c r="E707" s="313"/>
      <c r="F707" s="311"/>
      <c r="G707" s="314"/>
      <c r="H707" s="311"/>
      <c r="I707" s="311"/>
      <c r="J707" s="311"/>
      <c r="K707" s="308"/>
      <c r="L707" s="311"/>
      <c r="M707" s="308"/>
      <c r="N707" s="311"/>
      <c r="O707" s="91" t="s">
        <v>1707</v>
      </c>
      <c r="P707" s="92">
        <v>0.4</v>
      </c>
      <c r="Q707" s="93">
        <v>44926</v>
      </c>
      <c r="R707" s="54"/>
      <c r="S707" s="54"/>
      <c r="T707" s="54"/>
      <c r="U707" s="54"/>
      <c r="V707" s="54"/>
      <c r="W707" s="54"/>
      <c r="X707" s="54"/>
      <c r="Y707" s="54"/>
      <c r="Z707" s="54"/>
      <c r="AA707" s="54"/>
      <c r="AB707" s="54"/>
      <c r="AC707" s="54"/>
      <c r="AD707" s="219"/>
      <c r="AE707" s="219"/>
      <c r="AF707" s="224"/>
      <c r="AG707" s="225"/>
    </row>
    <row r="708" spans="1:33" ht="56.15" customHeight="1" x14ac:dyDescent="0.3">
      <c r="A708" s="304"/>
      <c r="B708" s="304"/>
      <c r="C708" s="304"/>
      <c r="D708" s="301"/>
      <c r="E708" s="313"/>
      <c r="F708" s="309">
        <v>0.3</v>
      </c>
      <c r="G708" s="312" t="s">
        <v>1053</v>
      </c>
      <c r="H708" s="309" t="s">
        <v>1064</v>
      </c>
      <c r="I708" s="309">
        <v>1</v>
      </c>
      <c r="J708" s="309" t="s">
        <v>1055</v>
      </c>
      <c r="K708" s="306" t="s">
        <v>1708</v>
      </c>
      <c r="L708" s="309">
        <v>1</v>
      </c>
      <c r="M708" s="306" t="s">
        <v>1482</v>
      </c>
      <c r="N708" s="309" t="s">
        <v>146</v>
      </c>
      <c r="O708" s="91" t="s">
        <v>1709</v>
      </c>
      <c r="P708" s="92">
        <v>0.1</v>
      </c>
      <c r="Q708" s="93">
        <v>44648</v>
      </c>
      <c r="R708" s="101"/>
      <c r="S708" s="101"/>
      <c r="T708" s="54"/>
      <c r="U708" s="101"/>
      <c r="V708" s="101"/>
      <c r="W708" s="101"/>
      <c r="X708" s="101"/>
      <c r="Y708" s="101"/>
      <c r="Z708" s="101"/>
      <c r="AA708" s="101"/>
      <c r="AB708" s="101"/>
      <c r="AC708" s="101"/>
      <c r="AD708" s="217" t="s">
        <v>1058</v>
      </c>
      <c r="AE708" s="217" t="s">
        <v>1059</v>
      </c>
      <c r="AF708" s="220" t="s">
        <v>1060</v>
      </c>
      <c r="AG708" s="221"/>
    </row>
    <row r="709" spans="1:33" ht="56.15" customHeight="1" x14ac:dyDescent="0.3">
      <c r="A709" s="304"/>
      <c r="B709" s="304"/>
      <c r="C709" s="304"/>
      <c r="D709" s="301"/>
      <c r="E709" s="313"/>
      <c r="F709" s="310"/>
      <c r="G709" s="313"/>
      <c r="H709" s="310"/>
      <c r="I709" s="310"/>
      <c r="J709" s="310"/>
      <c r="K709" s="307"/>
      <c r="L709" s="310"/>
      <c r="M709" s="307"/>
      <c r="N709" s="310"/>
      <c r="O709" s="91" t="s">
        <v>1710</v>
      </c>
      <c r="P709" s="92">
        <v>0.2</v>
      </c>
      <c r="Q709" s="93">
        <v>44742</v>
      </c>
      <c r="R709" s="101"/>
      <c r="S709" s="101"/>
      <c r="T709" s="101"/>
      <c r="U709" s="101"/>
      <c r="V709" s="101"/>
      <c r="W709" s="54"/>
      <c r="X709" s="101"/>
      <c r="Y709" s="101"/>
      <c r="Z709" s="101"/>
      <c r="AA709" s="101"/>
      <c r="AB709" s="101"/>
      <c r="AC709" s="101"/>
      <c r="AD709" s="218"/>
      <c r="AE709" s="218"/>
      <c r="AF709" s="222"/>
      <c r="AG709" s="223"/>
    </row>
    <row r="710" spans="1:33" ht="56.15" customHeight="1" x14ac:dyDescent="0.3">
      <c r="A710" s="304"/>
      <c r="B710" s="304"/>
      <c r="C710" s="304"/>
      <c r="D710" s="301"/>
      <c r="E710" s="313"/>
      <c r="F710" s="310"/>
      <c r="G710" s="313"/>
      <c r="H710" s="310"/>
      <c r="I710" s="310"/>
      <c r="J710" s="310"/>
      <c r="K710" s="307"/>
      <c r="L710" s="310"/>
      <c r="M710" s="307"/>
      <c r="N710" s="310"/>
      <c r="O710" s="91" t="s">
        <v>1711</v>
      </c>
      <c r="P710" s="92">
        <v>0.5</v>
      </c>
      <c r="Q710" s="93">
        <v>44834</v>
      </c>
      <c r="R710" s="101"/>
      <c r="S710" s="101"/>
      <c r="T710" s="101"/>
      <c r="U710" s="101"/>
      <c r="V710" s="101"/>
      <c r="W710" s="101"/>
      <c r="X710" s="101"/>
      <c r="Y710" s="101"/>
      <c r="Z710" s="54"/>
      <c r="AA710" s="101"/>
      <c r="AB710" s="101"/>
      <c r="AC710" s="101"/>
      <c r="AD710" s="218"/>
      <c r="AE710" s="218"/>
      <c r="AF710" s="222"/>
      <c r="AG710" s="223"/>
    </row>
    <row r="711" spans="1:33" ht="56.15" customHeight="1" x14ac:dyDescent="0.3">
      <c r="A711" s="305"/>
      <c r="B711" s="305"/>
      <c r="C711" s="305"/>
      <c r="D711" s="302"/>
      <c r="E711" s="314"/>
      <c r="F711" s="311"/>
      <c r="G711" s="314"/>
      <c r="H711" s="311"/>
      <c r="I711" s="311"/>
      <c r="J711" s="311"/>
      <c r="K711" s="308"/>
      <c r="L711" s="311"/>
      <c r="M711" s="308"/>
      <c r="N711" s="311"/>
      <c r="O711" s="91" t="s">
        <v>1712</v>
      </c>
      <c r="P711" s="92">
        <v>0.2</v>
      </c>
      <c r="Q711" s="93">
        <v>44926</v>
      </c>
      <c r="R711" s="54"/>
      <c r="S711" s="54"/>
      <c r="T711" s="54"/>
      <c r="U711" s="54"/>
      <c r="V711" s="54"/>
      <c r="W711" s="54"/>
      <c r="X711" s="54"/>
      <c r="Y711" s="54"/>
      <c r="Z711" s="54"/>
      <c r="AA711" s="54"/>
      <c r="AB711" s="54"/>
      <c r="AC711" s="54"/>
      <c r="AD711" s="219"/>
      <c r="AE711" s="219"/>
      <c r="AF711" s="224"/>
      <c r="AG711" s="225"/>
    </row>
    <row r="712" spans="1:33" ht="56.15" customHeight="1" x14ac:dyDescent="0.3">
      <c r="A712" s="297" t="s">
        <v>108</v>
      </c>
      <c r="B712" s="297" t="s">
        <v>101</v>
      </c>
      <c r="C712" s="297" t="s">
        <v>25</v>
      </c>
      <c r="D712" s="300"/>
      <c r="E712" s="297" t="s">
        <v>1065</v>
      </c>
      <c r="F712" s="300">
        <v>1</v>
      </c>
      <c r="G712" s="303" t="s">
        <v>1066</v>
      </c>
      <c r="H712" s="300" t="s">
        <v>1067</v>
      </c>
      <c r="I712" s="300">
        <v>1</v>
      </c>
      <c r="J712" s="300" t="s">
        <v>1068</v>
      </c>
      <c r="K712" s="297" t="s">
        <v>1069</v>
      </c>
      <c r="L712" s="300"/>
      <c r="M712" s="297" t="s">
        <v>1482</v>
      </c>
      <c r="N712" s="300" t="s">
        <v>146</v>
      </c>
      <c r="O712" s="100" t="s">
        <v>1070</v>
      </c>
      <c r="P712" s="101">
        <v>0.1</v>
      </c>
      <c r="Q712" s="57">
        <v>44286</v>
      </c>
      <c r="R712" s="54"/>
      <c r="S712" s="54"/>
      <c r="T712" s="54"/>
      <c r="U712" s="54"/>
      <c r="V712" s="54"/>
      <c r="W712" s="54"/>
      <c r="X712" s="54"/>
      <c r="Y712" s="54"/>
      <c r="Z712" s="54"/>
      <c r="AA712" s="54"/>
      <c r="AB712" s="54"/>
      <c r="AC712" s="54"/>
      <c r="AD712" s="217" t="s">
        <v>1058</v>
      </c>
      <c r="AE712" s="217" t="s">
        <v>1059</v>
      </c>
      <c r="AF712" s="220" t="s">
        <v>1060</v>
      </c>
      <c r="AG712" s="221"/>
    </row>
    <row r="713" spans="1:33" ht="56.15" customHeight="1" x14ac:dyDescent="0.3">
      <c r="A713" s="298"/>
      <c r="B713" s="298"/>
      <c r="C713" s="298"/>
      <c r="D713" s="301"/>
      <c r="E713" s="298"/>
      <c r="F713" s="301"/>
      <c r="G713" s="304"/>
      <c r="H713" s="301"/>
      <c r="I713" s="301"/>
      <c r="J713" s="301"/>
      <c r="K713" s="298"/>
      <c r="L713" s="301"/>
      <c r="M713" s="298"/>
      <c r="N713" s="301"/>
      <c r="O713" s="100" t="s">
        <v>1071</v>
      </c>
      <c r="P713" s="101">
        <v>0.2</v>
      </c>
      <c r="Q713" s="57">
        <v>44377</v>
      </c>
      <c r="R713" s="54"/>
      <c r="S713" s="54"/>
      <c r="T713" s="54"/>
      <c r="U713" s="54"/>
      <c r="V713" s="54"/>
      <c r="W713" s="54"/>
      <c r="X713" s="54"/>
      <c r="Y713" s="54"/>
      <c r="Z713" s="54"/>
      <c r="AA713" s="54"/>
      <c r="AB713" s="54"/>
      <c r="AC713" s="54"/>
      <c r="AD713" s="218"/>
      <c r="AE713" s="218"/>
      <c r="AF713" s="222"/>
      <c r="AG713" s="223"/>
    </row>
    <row r="714" spans="1:33" ht="56.15" customHeight="1" x14ac:dyDescent="0.3">
      <c r="A714" s="298"/>
      <c r="B714" s="298"/>
      <c r="C714" s="298"/>
      <c r="D714" s="301"/>
      <c r="E714" s="298"/>
      <c r="F714" s="301"/>
      <c r="G714" s="304"/>
      <c r="H714" s="301"/>
      <c r="I714" s="301"/>
      <c r="J714" s="301"/>
      <c r="K714" s="298"/>
      <c r="L714" s="301"/>
      <c r="M714" s="298"/>
      <c r="N714" s="301"/>
      <c r="O714" s="100" t="s">
        <v>1072</v>
      </c>
      <c r="P714" s="101">
        <v>0.3</v>
      </c>
      <c r="Q714" s="57">
        <v>44469</v>
      </c>
      <c r="R714" s="54"/>
      <c r="S714" s="54"/>
      <c r="T714" s="54"/>
      <c r="U714" s="54"/>
      <c r="V714" s="54"/>
      <c r="W714" s="54"/>
      <c r="X714" s="54"/>
      <c r="Y714" s="54"/>
      <c r="Z714" s="54"/>
      <c r="AA714" s="54"/>
      <c r="AB714" s="54"/>
      <c r="AC714" s="54"/>
      <c r="AD714" s="218"/>
      <c r="AE714" s="218"/>
      <c r="AF714" s="222"/>
      <c r="AG714" s="223"/>
    </row>
    <row r="715" spans="1:33" ht="56.15" customHeight="1" x14ac:dyDescent="0.3">
      <c r="A715" s="299"/>
      <c r="B715" s="299"/>
      <c r="C715" s="299"/>
      <c r="D715" s="302"/>
      <c r="E715" s="299"/>
      <c r="F715" s="302"/>
      <c r="G715" s="305"/>
      <c r="H715" s="302"/>
      <c r="I715" s="302"/>
      <c r="J715" s="302"/>
      <c r="K715" s="299"/>
      <c r="L715" s="302"/>
      <c r="M715" s="299"/>
      <c r="N715" s="302"/>
      <c r="O715" s="100" t="s">
        <v>1073</v>
      </c>
      <c r="P715" s="101">
        <v>0.4</v>
      </c>
      <c r="Q715" s="57">
        <v>44561</v>
      </c>
      <c r="R715" s="54"/>
      <c r="S715" s="54"/>
      <c r="T715" s="54"/>
      <c r="U715" s="54"/>
      <c r="V715" s="54"/>
      <c r="W715" s="54"/>
      <c r="X715" s="54"/>
      <c r="Y715" s="54"/>
      <c r="Z715" s="54"/>
      <c r="AA715" s="54"/>
      <c r="AB715" s="54"/>
      <c r="AC715" s="54"/>
      <c r="AD715" s="219"/>
      <c r="AE715" s="219"/>
      <c r="AF715" s="224"/>
      <c r="AG715" s="225"/>
    </row>
    <row r="716" spans="1:33" ht="56.15" customHeight="1" x14ac:dyDescent="0.3">
      <c r="A716" s="80"/>
      <c r="B716" s="80"/>
      <c r="C716" s="80"/>
      <c r="D716" s="81"/>
      <c r="E716" s="80"/>
      <c r="F716" s="81"/>
      <c r="G716" s="82"/>
      <c r="H716" s="81"/>
      <c r="I716" s="81"/>
      <c r="J716" s="81"/>
      <c r="K716" s="80"/>
      <c r="L716" s="81"/>
      <c r="M716" s="80"/>
      <c r="N716" s="81"/>
      <c r="O716" s="80"/>
      <c r="P716" s="78"/>
      <c r="Q716" s="56"/>
      <c r="R716" s="56"/>
      <c r="S716" s="56"/>
      <c r="T716" s="56"/>
      <c r="U716" s="56"/>
      <c r="V716" s="56"/>
      <c r="W716" s="56"/>
      <c r="X716" s="56"/>
      <c r="Y716" s="56"/>
      <c r="Z716" s="56"/>
      <c r="AA716" s="56"/>
      <c r="AB716" s="56"/>
      <c r="AC716" s="56"/>
      <c r="AD716" s="56"/>
      <c r="AE716" s="79"/>
      <c r="AF716" s="46"/>
      <c r="AG716" s="46"/>
    </row>
    <row r="717" spans="1:33" ht="56.15" customHeight="1" x14ac:dyDescent="0.3">
      <c r="A717" s="80"/>
      <c r="B717" s="80"/>
      <c r="C717" s="80"/>
      <c r="D717" s="81"/>
      <c r="E717" s="80"/>
      <c r="F717" s="81"/>
      <c r="G717" s="82"/>
      <c r="H717" s="81"/>
      <c r="I717" s="81"/>
      <c r="J717" s="81"/>
      <c r="K717" s="80"/>
      <c r="L717" s="81"/>
      <c r="M717" s="80"/>
      <c r="N717" s="81"/>
      <c r="O717" s="80"/>
      <c r="P717" s="78"/>
      <c r="Q717" s="56"/>
      <c r="R717" s="56"/>
      <c r="S717" s="56"/>
      <c r="T717" s="56"/>
      <c r="U717" s="56"/>
      <c r="V717" s="56"/>
      <c r="W717" s="56"/>
      <c r="X717" s="56"/>
      <c r="Y717" s="56"/>
      <c r="Z717" s="56"/>
      <c r="AA717" s="56"/>
      <c r="AB717" s="56"/>
      <c r="AC717" s="56"/>
      <c r="AD717" s="56"/>
      <c r="AE717" s="79"/>
      <c r="AF717" s="46"/>
      <c r="AG717" s="46"/>
    </row>
    <row r="718" spans="1:33" ht="56.15" customHeight="1" x14ac:dyDescent="0.3">
      <c r="A718" s="80"/>
      <c r="B718" s="80"/>
      <c r="C718" s="80"/>
      <c r="D718" s="81"/>
      <c r="E718" s="80"/>
      <c r="F718" s="81"/>
      <c r="G718" s="82"/>
      <c r="H718" s="81"/>
      <c r="I718" s="81"/>
      <c r="J718" s="81"/>
      <c r="K718" s="80"/>
      <c r="L718" s="81"/>
      <c r="M718" s="80"/>
      <c r="N718" s="81"/>
      <c r="O718" s="80"/>
      <c r="P718" s="78"/>
      <c r="Q718" s="56"/>
      <c r="R718" s="56"/>
      <c r="S718" s="56"/>
      <c r="T718" s="56"/>
      <c r="U718" s="56"/>
      <c r="V718" s="56"/>
      <c r="W718" s="56"/>
      <c r="X718" s="56"/>
      <c r="Y718" s="56"/>
      <c r="Z718" s="56"/>
      <c r="AA718" s="56"/>
      <c r="AB718" s="56"/>
      <c r="AC718" s="56"/>
      <c r="AD718" s="56"/>
      <c r="AE718" s="79"/>
      <c r="AF718" s="46"/>
      <c r="AG718" s="46"/>
    </row>
    <row r="719" spans="1:33" ht="56.15" customHeight="1" x14ac:dyDescent="0.3">
      <c r="A719" s="80"/>
      <c r="B719" s="80"/>
      <c r="C719" s="80"/>
      <c r="D719" s="81"/>
      <c r="E719" s="80"/>
      <c r="F719" s="81"/>
      <c r="G719" s="82"/>
      <c r="H719" s="81"/>
      <c r="I719" s="81"/>
      <c r="J719" s="81"/>
      <c r="K719" s="80"/>
      <c r="L719" s="81"/>
      <c r="M719" s="80"/>
      <c r="N719" s="81"/>
      <c r="O719" s="80"/>
      <c r="P719" s="78"/>
      <c r="Q719" s="56"/>
      <c r="R719" s="56"/>
      <c r="S719" s="56"/>
      <c r="T719" s="56"/>
      <c r="U719" s="56"/>
      <c r="V719" s="56"/>
      <c r="W719" s="56"/>
      <c r="X719" s="56"/>
      <c r="Y719" s="56"/>
      <c r="Z719" s="56"/>
      <c r="AA719" s="56"/>
      <c r="AB719" s="56"/>
      <c r="AC719" s="56"/>
      <c r="AD719" s="56"/>
      <c r="AE719" s="79"/>
      <c r="AF719" s="46"/>
      <c r="AG719" s="46"/>
    </row>
    <row r="720" spans="1:33" ht="56.15" customHeight="1" x14ac:dyDescent="0.3">
      <c r="A720" s="80"/>
      <c r="B720" s="80"/>
      <c r="C720" s="80"/>
      <c r="D720" s="81"/>
      <c r="E720" s="80"/>
      <c r="F720" s="81"/>
      <c r="G720" s="82"/>
      <c r="H720" s="81"/>
      <c r="I720" s="81"/>
      <c r="J720" s="81"/>
      <c r="K720" s="80"/>
      <c r="L720" s="81"/>
      <c r="M720" s="80"/>
      <c r="N720" s="81"/>
      <c r="O720" s="80"/>
      <c r="P720" s="78"/>
      <c r="Q720" s="56"/>
      <c r="R720" s="56"/>
      <c r="S720" s="56"/>
      <c r="T720" s="56"/>
      <c r="U720" s="56"/>
      <c r="V720" s="56"/>
      <c r="W720" s="56"/>
      <c r="X720" s="56"/>
      <c r="Y720" s="56"/>
      <c r="Z720" s="56"/>
      <c r="AA720" s="56"/>
      <c r="AB720" s="56"/>
      <c r="AC720" s="56"/>
      <c r="AD720" s="56"/>
      <c r="AE720" s="79"/>
      <c r="AF720" s="46"/>
      <c r="AG720" s="46"/>
    </row>
    <row r="721" spans="1:33" ht="56.15" customHeight="1" x14ac:dyDescent="0.3">
      <c r="A721" s="80"/>
      <c r="B721" s="80"/>
      <c r="C721" s="80"/>
      <c r="D721" s="81"/>
      <c r="E721" s="80"/>
      <c r="F721" s="81"/>
      <c r="G721" s="82"/>
      <c r="H721" s="81"/>
      <c r="I721" s="81"/>
      <c r="J721" s="81"/>
      <c r="K721" s="80"/>
      <c r="L721" s="81"/>
      <c r="M721" s="80"/>
      <c r="N721" s="81"/>
      <c r="O721" s="80"/>
      <c r="P721" s="78"/>
      <c r="Q721" s="56"/>
      <c r="R721" s="56"/>
      <c r="S721" s="56"/>
      <c r="T721" s="56"/>
      <c r="U721" s="56"/>
      <c r="V721" s="56"/>
      <c r="W721" s="56"/>
      <c r="X721" s="56"/>
      <c r="Y721" s="56"/>
      <c r="Z721" s="56"/>
      <c r="AA721" s="56"/>
      <c r="AB721" s="56"/>
      <c r="AC721" s="56"/>
      <c r="AD721" s="56"/>
      <c r="AE721" s="79"/>
      <c r="AF721" s="46"/>
      <c r="AG721" s="46"/>
    </row>
    <row r="722" spans="1:33" ht="56.15" customHeight="1" x14ac:dyDescent="0.3">
      <c r="A722" s="80"/>
      <c r="B722" s="80"/>
      <c r="C722" s="80"/>
      <c r="D722" s="81"/>
      <c r="E722" s="80"/>
      <c r="F722" s="81"/>
      <c r="G722" s="82"/>
      <c r="H722" s="81"/>
      <c r="I722" s="81"/>
      <c r="J722" s="81"/>
      <c r="K722" s="80"/>
      <c r="L722" s="81"/>
      <c r="M722" s="80"/>
      <c r="N722" s="81"/>
      <c r="O722" s="80"/>
      <c r="P722" s="78"/>
      <c r="Q722" s="56"/>
      <c r="R722" s="56"/>
      <c r="S722" s="56"/>
      <c r="T722" s="56"/>
      <c r="U722" s="56"/>
      <c r="V722" s="56"/>
      <c r="W722" s="56"/>
      <c r="X722" s="56"/>
      <c r="Y722" s="56"/>
      <c r="Z722" s="56"/>
      <c r="AA722" s="56"/>
      <c r="AB722" s="56"/>
      <c r="AC722" s="56"/>
      <c r="AD722" s="56"/>
      <c r="AE722" s="79"/>
      <c r="AF722" s="46"/>
      <c r="AG722" s="46"/>
    </row>
    <row r="723" spans="1:33" ht="56.15" customHeight="1" x14ac:dyDescent="0.3">
      <c r="A723" s="80"/>
      <c r="B723" s="80"/>
      <c r="C723" s="80"/>
      <c r="D723" s="81"/>
      <c r="E723" s="80"/>
      <c r="F723" s="81"/>
      <c r="G723" s="82"/>
      <c r="H723" s="81"/>
      <c r="I723" s="81"/>
      <c r="J723" s="81"/>
      <c r="K723" s="80"/>
      <c r="L723" s="81"/>
      <c r="M723" s="80"/>
      <c r="N723" s="81"/>
      <c r="O723" s="80"/>
      <c r="P723" s="78"/>
      <c r="Q723" s="56"/>
      <c r="R723" s="56"/>
      <c r="S723" s="56"/>
      <c r="T723" s="56"/>
      <c r="U723" s="56"/>
      <c r="V723" s="56"/>
      <c r="W723" s="56"/>
      <c r="X723" s="56"/>
      <c r="Y723" s="56"/>
      <c r="Z723" s="56"/>
      <c r="AA723" s="56"/>
      <c r="AB723" s="56"/>
      <c r="AC723" s="56"/>
      <c r="AD723" s="56"/>
      <c r="AE723" s="79"/>
      <c r="AF723" s="46"/>
      <c r="AG723" s="46"/>
    </row>
    <row r="724" spans="1:33" ht="56.15" customHeight="1" x14ac:dyDescent="0.3">
      <c r="A724" s="80"/>
      <c r="B724" s="80"/>
      <c r="C724" s="80"/>
      <c r="D724" s="81"/>
      <c r="E724" s="80"/>
      <c r="F724" s="81"/>
      <c r="G724" s="82"/>
      <c r="H724" s="81"/>
      <c r="I724" s="81"/>
      <c r="J724" s="81"/>
      <c r="K724" s="80"/>
      <c r="L724" s="81"/>
      <c r="M724" s="80"/>
      <c r="N724" s="81"/>
      <c r="O724" s="80"/>
      <c r="P724" s="78"/>
      <c r="Q724" s="56"/>
      <c r="R724" s="56"/>
      <c r="S724" s="56"/>
      <c r="T724" s="56"/>
      <c r="U724" s="56"/>
      <c r="V724" s="56"/>
      <c r="W724" s="56"/>
      <c r="X724" s="56"/>
      <c r="Y724" s="56"/>
      <c r="Z724" s="56"/>
      <c r="AA724" s="56"/>
      <c r="AB724" s="56"/>
      <c r="AC724" s="56"/>
      <c r="AD724" s="56"/>
      <c r="AE724" s="79"/>
      <c r="AF724" s="46"/>
      <c r="AG724" s="46"/>
    </row>
    <row r="725" spans="1:33" ht="56.15" customHeight="1" x14ac:dyDescent="0.3">
      <c r="A725" s="80"/>
      <c r="B725" s="80"/>
      <c r="C725" s="80"/>
      <c r="D725" s="81"/>
      <c r="E725" s="80"/>
      <c r="F725" s="81"/>
      <c r="G725" s="82"/>
      <c r="H725" s="81"/>
      <c r="I725" s="81"/>
      <c r="J725" s="81"/>
      <c r="K725" s="80"/>
      <c r="L725" s="81"/>
      <c r="M725" s="80"/>
      <c r="N725" s="81"/>
      <c r="O725" s="80"/>
      <c r="P725" s="78"/>
      <c r="Q725" s="56"/>
      <c r="R725" s="56"/>
      <c r="S725" s="56"/>
      <c r="T725" s="56"/>
      <c r="U725" s="56"/>
      <c r="V725" s="56"/>
      <c r="W725" s="56"/>
      <c r="X725" s="56"/>
      <c r="Y725" s="56"/>
      <c r="Z725" s="56"/>
      <c r="AA725" s="56"/>
      <c r="AB725" s="56"/>
      <c r="AC725" s="56"/>
      <c r="AD725" s="56"/>
      <c r="AE725" s="79"/>
      <c r="AF725" s="46"/>
      <c r="AG725" s="46"/>
    </row>
    <row r="726" spans="1:33" ht="56.15" customHeight="1" x14ac:dyDescent="0.3">
      <c r="A726" s="80"/>
      <c r="B726" s="80"/>
      <c r="C726" s="80"/>
      <c r="D726" s="81"/>
      <c r="E726" s="80"/>
      <c r="F726" s="81"/>
      <c r="G726" s="82"/>
      <c r="H726" s="81"/>
      <c r="I726" s="81"/>
      <c r="J726" s="81"/>
      <c r="K726" s="80"/>
      <c r="L726" s="81"/>
      <c r="M726" s="80"/>
      <c r="N726" s="81"/>
      <c r="O726" s="80"/>
      <c r="P726" s="78"/>
      <c r="Q726" s="56"/>
      <c r="R726" s="56"/>
      <c r="S726" s="56"/>
      <c r="T726" s="56"/>
      <c r="U726" s="56"/>
      <c r="V726" s="56"/>
      <c r="W726" s="56"/>
      <c r="X726" s="56"/>
      <c r="Y726" s="56"/>
      <c r="Z726" s="56"/>
      <c r="AA726" s="56"/>
      <c r="AB726" s="56"/>
      <c r="AC726" s="56"/>
      <c r="AD726" s="56"/>
      <c r="AE726" s="79"/>
      <c r="AF726" s="46"/>
      <c r="AG726" s="46"/>
    </row>
    <row r="727" spans="1:33" ht="56.15" customHeight="1" x14ac:dyDescent="0.3">
      <c r="A727" s="80"/>
      <c r="B727" s="80"/>
      <c r="C727" s="80"/>
      <c r="D727" s="81"/>
      <c r="E727" s="80"/>
      <c r="F727" s="81"/>
      <c r="G727" s="82"/>
      <c r="H727" s="81"/>
      <c r="I727" s="81"/>
      <c r="J727" s="81"/>
      <c r="K727" s="80"/>
      <c r="L727" s="81"/>
      <c r="M727" s="80"/>
      <c r="N727" s="81"/>
      <c r="O727" s="80"/>
      <c r="P727" s="78"/>
      <c r="Q727" s="56"/>
      <c r="R727" s="56"/>
      <c r="S727" s="56"/>
      <c r="T727" s="56"/>
      <c r="U727" s="56"/>
      <c r="V727" s="56"/>
      <c r="W727" s="56"/>
      <c r="X727" s="56"/>
      <c r="Y727" s="56"/>
      <c r="Z727" s="56"/>
      <c r="AA727" s="56"/>
      <c r="AB727" s="56"/>
      <c r="AC727" s="56"/>
      <c r="AD727" s="56"/>
      <c r="AE727" s="79"/>
      <c r="AF727" s="46"/>
      <c r="AG727" s="46"/>
    </row>
    <row r="728" spans="1:33" ht="56.15" customHeight="1" x14ac:dyDescent="0.3">
      <c r="A728" s="80"/>
      <c r="B728" s="80"/>
      <c r="C728" s="80"/>
      <c r="D728" s="81"/>
      <c r="E728" s="80"/>
      <c r="F728" s="81"/>
      <c r="G728" s="82"/>
      <c r="H728" s="81"/>
      <c r="I728" s="81"/>
      <c r="J728" s="81"/>
      <c r="K728" s="80"/>
      <c r="L728" s="81"/>
      <c r="M728" s="80"/>
      <c r="N728" s="81"/>
      <c r="O728" s="80"/>
      <c r="P728" s="78"/>
      <c r="Q728" s="56"/>
      <c r="R728" s="56"/>
      <c r="S728" s="56"/>
      <c r="T728" s="56"/>
      <c r="U728" s="56"/>
      <c r="V728" s="56"/>
      <c r="W728" s="56"/>
      <c r="X728" s="56"/>
      <c r="Y728" s="56"/>
      <c r="Z728" s="56"/>
      <c r="AA728" s="56"/>
      <c r="AB728" s="56"/>
      <c r="AC728" s="56"/>
      <c r="AD728" s="56"/>
      <c r="AE728" s="79"/>
      <c r="AF728" s="46"/>
      <c r="AG728" s="46"/>
    </row>
    <row r="729" spans="1:33" ht="56.15" customHeight="1" x14ac:dyDescent="0.3">
      <c r="A729" s="80"/>
      <c r="B729" s="80"/>
      <c r="C729" s="80"/>
      <c r="D729" s="81"/>
      <c r="E729" s="80"/>
      <c r="F729" s="81"/>
      <c r="G729" s="82"/>
      <c r="H729" s="81"/>
      <c r="I729" s="81"/>
      <c r="J729" s="81"/>
      <c r="K729" s="80"/>
      <c r="L729" s="81"/>
      <c r="M729" s="80"/>
      <c r="N729" s="81"/>
      <c r="O729" s="80"/>
      <c r="P729" s="78"/>
      <c r="Q729" s="56"/>
      <c r="R729" s="56"/>
      <c r="S729" s="56"/>
      <c r="T729" s="56"/>
      <c r="U729" s="56"/>
      <c r="V729" s="56"/>
      <c r="W729" s="56"/>
      <c r="X729" s="56"/>
      <c r="Y729" s="56"/>
      <c r="Z729" s="56"/>
      <c r="AA729" s="56"/>
      <c r="AB729" s="56"/>
      <c r="AC729" s="56"/>
      <c r="AD729" s="56"/>
      <c r="AE729" s="79"/>
      <c r="AF729" s="46"/>
      <c r="AG729" s="46"/>
    </row>
    <row r="730" spans="1:33" ht="56.15" customHeight="1" x14ac:dyDescent="0.3">
      <c r="A730" s="80"/>
      <c r="B730" s="80"/>
      <c r="C730" s="80"/>
      <c r="D730" s="81"/>
      <c r="E730" s="80"/>
      <c r="F730" s="81"/>
      <c r="G730" s="82"/>
      <c r="H730" s="81"/>
      <c r="I730" s="81"/>
      <c r="J730" s="81"/>
      <c r="K730" s="80"/>
      <c r="L730" s="81"/>
      <c r="M730" s="80"/>
      <c r="N730" s="81"/>
      <c r="O730" s="80"/>
      <c r="P730" s="78"/>
      <c r="Q730" s="56"/>
      <c r="R730" s="56"/>
      <c r="S730" s="56"/>
      <c r="T730" s="56"/>
      <c r="U730" s="56"/>
      <c r="V730" s="56"/>
      <c r="W730" s="56"/>
      <c r="X730" s="56"/>
      <c r="Y730" s="56"/>
      <c r="Z730" s="56"/>
      <c r="AA730" s="56"/>
      <c r="AB730" s="56"/>
      <c r="AC730" s="56"/>
      <c r="AD730" s="56"/>
      <c r="AE730" s="79"/>
      <c r="AF730" s="46"/>
      <c r="AG730" s="46"/>
    </row>
    <row r="731" spans="1:33" ht="56.15" customHeight="1" x14ac:dyDescent="0.3">
      <c r="A731" s="80"/>
      <c r="B731" s="80"/>
      <c r="C731" s="80"/>
      <c r="D731" s="81"/>
      <c r="E731" s="80"/>
      <c r="F731" s="81"/>
      <c r="G731" s="82"/>
      <c r="H731" s="81"/>
      <c r="I731" s="81"/>
      <c r="J731" s="81"/>
      <c r="K731" s="80"/>
      <c r="L731" s="81"/>
      <c r="M731" s="80"/>
      <c r="N731" s="81"/>
      <c r="O731" s="80"/>
      <c r="P731" s="78"/>
      <c r="Q731" s="56"/>
      <c r="R731" s="56"/>
      <c r="S731" s="56"/>
      <c r="T731" s="56"/>
      <c r="U731" s="56"/>
      <c r="V731" s="56"/>
      <c r="W731" s="56"/>
      <c r="X731" s="56"/>
      <c r="Y731" s="56"/>
      <c r="Z731" s="56"/>
      <c r="AA731" s="56"/>
      <c r="AB731" s="56"/>
      <c r="AC731" s="56"/>
      <c r="AD731" s="56"/>
      <c r="AE731" s="79"/>
      <c r="AF731" s="46"/>
      <c r="AG731" s="46"/>
    </row>
    <row r="732" spans="1:33" ht="56.15" customHeight="1" x14ac:dyDescent="0.3">
      <c r="A732" s="80"/>
      <c r="B732" s="80"/>
      <c r="C732" s="80"/>
      <c r="D732" s="81"/>
      <c r="E732" s="80"/>
      <c r="F732" s="81"/>
      <c r="G732" s="82"/>
      <c r="H732" s="81"/>
      <c r="I732" s="81"/>
      <c r="J732" s="81"/>
      <c r="K732" s="80"/>
      <c r="L732" s="81"/>
      <c r="M732" s="80"/>
      <c r="N732" s="81"/>
      <c r="O732" s="80"/>
      <c r="P732" s="78"/>
      <c r="Q732" s="56"/>
      <c r="R732" s="56"/>
      <c r="S732" s="56"/>
      <c r="T732" s="56"/>
      <c r="U732" s="56"/>
      <c r="V732" s="56"/>
      <c r="W732" s="56"/>
      <c r="X732" s="56"/>
      <c r="Y732" s="56"/>
      <c r="Z732" s="56"/>
      <c r="AA732" s="56"/>
      <c r="AB732" s="56"/>
      <c r="AC732" s="56"/>
      <c r="AD732" s="56"/>
      <c r="AE732" s="79"/>
      <c r="AF732" s="46"/>
      <c r="AG732" s="46"/>
    </row>
    <row r="733" spans="1:33" ht="56.15" customHeight="1" x14ac:dyDescent="0.3">
      <c r="A733" s="80"/>
      <c r="B733" s="80"/>
      <c r="C733" s="80"/>
      <c r="D733" s="81"/>
      <c r="E733" s="80"/>
      <c r="F733" s="81"/>
      <c r="G733" s="82"/>
      <c r="H733" s="81"/>
      <c r="I733" s="81"/>
      <c r="J733" s="81"/>
      <c r="K733" s="80"/>
      <c r="L733" s="81"/>
      <c r="M733" s="80"/>
      <c r="N733" s="81"/>
      <c r="O733" s="80"/>
      <c r="P733" s="78"/>
      <c r="Q733" s="56"/>
      <c r="R733" s="56"/>
      <c r="S733" s="56"/>
      <c r="T733" s="56"/>
      <c r="U733" s="56"/>
      <c r="V733" s="56"/>
      <c r="W733" s="56"/>
      <c r="X733" s="56"/>
      <c r="Y733" s="56"/>
      <c r="Z733" s="56"/>
      <c r="AA733" s="56"/>
      <c r="AB733" s="56"/>
      <c r="AC733" s="56"/>
      <c r="AD733" s="56"/>
      <c r="AE733" s="79"/>
      <c r="AF733" s="46"/>
      <c r="AG733" s="46"/>
    </row>
    <row r="734" spans="1:33" ht="56.15" customHeight="1" x14ac:dyDescent="0.3">
      <c r="A734" s="80"/>
      <c r="B734" s="80"/>
      <c r="C734" s="80"/>
      <c r="D734" s="81"/>
      <c r="E734" s="80"/>
      <c r="F734" s="81"/>
      <c r="G734" s="82"/>
      <c r="H734" s="81"/>
      <c r="I734" s="81"/>
      <c r="J734" s="81"/>
      <c r="K734" s="80"/>
      <c r="L734" s="81"/>
      <c r="M734" s="80"/>
      <c r="N734" s="81"/>
      <c r="O734" s="80"/>
      <c r="P734" s="78"/>
      <c r="Q734" s="56"/>
      <c r="R734" s="56"/>
      <c r="S734" s="56"/>
      <c r="T734" s="56"/>
      <c r="U734" s="56"/>
      <c r="V734" s="56"/>
      <c r="W734" s="56"/>
      <c r="X734" s="56"/>
      <c r="Y734" s="56"/>
      <c r="Z734" s="56"/>
      <c r="AA734" s="56"/>
      <c r="AB734" s="56"/>
      <c r="AC734" s="56"/>
      <c r="AD734" s="56"/>
      <c r="AE734" s="79"/>
      <c r="AF734" s="46"/>
      <c r="AG734" s="46"/>
    </row>
    <row r="735" spans="1:33" s="36" customFormat="1" ht="41.15" customHeight="1" x14ac:dyDescent="0.3">
      <c r="A735" s="316" t="s">
        <v>1074</v>
      </c>
      <c r="B735" s="316"/>
      <c r="C735" s="316"/>
      <c r="D735" s="316"/>
      <c r="E735" s="316"/>
      <c r="F735" s="316"/>
      <c r="G735" s="316"/>
      <c r="H735" s="316"/>
      <c r="I735" s="316"/>
      <c r="J735" s="316"/>
      <c r="K735" s="316"/>
      <c r="L735" s="316"/>
      <c r="M735" s="316"/>
      <c r="N735" s="316"/>
      <c r="O735" s="316"/>
      <c r="P735" s="316"/>
      <c r="Q735" s="316"/>
      <c r="R735" s="316"/>
      <c r="S735" s="316"/>
      <c r="T735" s="316"/>
      <c r="U735" s="316"/>
      <c r="V735" s="316"/>
      <c r="W735" s="316"/>
      <c r="X735" s="316"/>
      <c r="Y735" s="316"/>
      <c r="Z735" s="316"/>
      <c r="AA735" s="316"/>
      <c r="AB735" s="316"/>
      <c r="AC735" s="316"/>
      <c r="AD735" s="316"/>
      <c r="AE735" s="316"/>
      <c r="AF735" s="316"/>
      <c r="AG735" s="316"/>
    </row>
    <row r="736" spans="1:33" s="36" customFormat="1" x14ac:dyDescent="0.3">
      <c r="A736" s="40"/>
      <c r="B736" s="40"/>
      <c r="C736" s="40"/>
      <c r="D736" s="40"/>
      <c r="E736" s="40"/>
      <c r="F736" s="40"/>
      <c r="G736" s="40"/>
      <c r="H736" s="40"/>
      <c r="I736" s="40"/>
      <c r="J736" s="40"/>
      <c r="K736" s="40"/>
      <c r="L736" s="40"/>
      <c r="M736" s="40"/>
      <c r="N736" s="40"/>
      <c r="O736" s="111"/>
      <c r="P736" s="40"/>
      <c r="Q736" s="40"/>
      <c r="R736" s="40"/>
      <c r="S736" s="40"/>
      <c r="T736" s="40"/>
      <c r="U736" s="40"/>
      <c r="V736" s="40"/>
      <c r="W736" s="40"/>
      <c r="X736" s="40"/>
      <c r="Y736" s="40"/>
      <c r="Z736" s="40"/>
      <c r="AA736" s="40"/>
      <c r="AB736" s="40"/>
      <c r="AC736" s="40"/>
      <c r="AD736" s="40"/>
      <c r="AE736" s="40"/>
      <c r="AF736" s="40"/>
      <c r="AG736" s="40"/>
    </row>
    <row r="737" spans="1:33" s="36" customFormat="1" x14ac:dyDescent="0.3">
      <c r="O737" s="71"/>
      <c r="AF737" s="269" t="s">
        <v>1</v>
      </c>
      <c r="AG737" s="269"/>
    </row>
    <row r="738" spans="1:33" s="36" customFormat="1" x14ac:dyDescent="0.3">
      <c r="B738" s="48"/>
      <c r="O738" s="71"/>
      <c r="AF738" s="106" t="s">
        <v>2</v>
      </c>
      <c r="AG738" s="105" t="s">
        <v>3</v>
      </c>
    </row>
    <row r="739" spans="1:33" s="36" customFormat="1" ht="18" customHeight="1" x14ac:dyDescent="0.3">
      <c r="B739" s="270"/>
      <c r="C739" s="270"/>
      <c r="D739" s="270"/>
      <c r="E739" s="270"/>
      <c r="F739" s="37"/>
      <c r="G739" s="37"/>
      <c r="H739" s="37"/>
      <c r="I739" s="37"/>
      <c r="J739" s="37"/>
      <c r="O739" s="71"/>
      <c r="AF739" s="38"/>
      <c r="AG739" s="39"/>
    </row>
    <row r="740" spans="1:33" s="36" customFormat="1" x14ac:dyDescent="0.3">
      <c r="C740" s="40" t="s">
        <v>4</v>
      </c>
      <c r="E740" s="40" t="s">
        <v>5</v>
      </c>
      <c r="G740" s="271" t="s">
        <v>230</v>
      </c>
      <c r="H740" s="271"/>
      <c r="I740" s="40"/>
      <c r="J740" s="40"/>
      <c r="K740" s="40" t="s">
        <v>6</v>
      </c>
      <c r="O740" s="111" t="s">
        <v>7</v>
      </c>
      <c r="AF740" s="38"/>
      <c r="AG740" s="39"/>
    </row>
    <row r="741" spans="1:33" s="36" customFormat="1" ht="26.15" customHeight="1" x14ac:dyDescent="0.3">
      <c r="A741" s="234" t="s">
        <v>8</v>
      </c>
      <c r="B741" s="234" t="s">
        <v>9</v>
      </c>
      <c r="C741" s="234" t="s">
        <v>10</v>
      </c>
      <c r="D741" s="234" t="s">
        <v>11</v>
      </c>
      <c r="E741" s="234" t="s">
        <v>12</v>
      </c>
      <c r="F741" s="234" t="s">
        <v>11</v>
      </c>
      <c r="G741" s="275" t="s">
        <v>42</v>
      </c>
      <c r="H741" s="276"/>
      <c r="I741" s="234" t="s">
        <v>48</v>
      </c>
      <c r="J741" s="234" t="s">
        <v>49</v>
      </c>
      <c r="K741" s="234" t="s">
        <v>13</v>
      </c>
      <c r="L741" s="234" t="s">
        <v>11</v>
      </c>
      <c r="M741" s="234" t="s">
        <v>15</v>
      </c>
      <c r="N741" s="233" t="s">
        <v>50</v>
      </c>
      <c r="O741" s="295" t="s">
        <v>14</v>
      </c>
      <c r="P741" s="234" t="s">
        <v>11</v>
      </c>
      <c r="Q741" s="234" t="s">
        <v>38</v>
      </c>
      <c r="R741" s="235" t="s">
        <v>46</v>
      </c>
      <c r="S741" s="236"/>
      <c r="T741" s="236"/>
      <c r="U741" s="236"/>
      <c r="V741" s="236"/>
      <c r="W741" s="236"/>
      <c r="X741" s="236"/>
      <c r="Y741" s="236"/>
      <c r="Z741" s="236"/>
      <c r="AA741" s="236"/>
      <c r="AB741" s="236"/>
      <c r="AC741" s="237"/>
      <c r="AD741" s="279" t="s">
        <v>39</v>
      </c>
      <c r="AE741" s="280"/>
      <c r="AF741" s="232" t="s">
        <v>16</v>
      </c>
      <c r="AG741" s="232"/>
    </row>
    <row r="742" spans="1:33" s="36" customFormat="1" ht="29.5" customHeight="1" x14ac:dyDescent="0.3">
      <c r="A742" s="272"/>
      <c r="B742" s="272"/>
      <c r="C742" s="272"/>
      <c r="D742" s="272"/>
      <c r="E742" s="272"/>
      <c r="F742" s="272"/>
      <c r="G742" s="277"/>
      <c r="H742" s="278"/>
      <c r="I742" s="272"/>
      <c r="J742" s="272"/>
      <c r="K742" s="272"/>
      <c r="L742" s="272"/>
      <c r="M742" s="272"/>
      <c r="N742" s="233"/>
      <c r="O742" s="296"/>
      <c r="P742" s="272"/>
      <c r="Q742" s="272"/>
      <c r="R742" s="235" t="s">
        <v>43</v>
      </c>
      <c r="S742" s="236"/>
      <c r="T742" s="236"/>
      <c r="U742" s="236"/>
      <c r="V742" s="236"/>
      <c r="W742" s="236"/>
      <c r="X742" s="236"/>
      <c r="Y742" s="236"/>
      <c r="Z742" s="236"/>
      <c r="AA742" s="236"/>
      <c r="AB742" s="236"/>
      <c r="AC742" s="237"/>
      <c r="AD742" s="281"/>
      <c r="AE742" s="282"/>
      <c r="AF742" s="233"/>
      <c r="AG742" s="233"/>
    </row>
    <row r="743" spans="1:33" s="52" customFormat="1" ht="43" customHeight="1" x14ac:dyDescent="0.3">
      <c r="A743" s="272"/>
      <c r="B743" s="272"/>
      <c r="C743" s="272"/>
      <c r="D743" s="272"/>
      <c r="E743" s="272"/>
      <c r="F743" s="272"/>
      <c r="G743" s="107" t="s">
        <v>44</v>
      </c>
      <c r="H743" s="107" t="s">
        <v>45</v>
      </c>
      <c r="I743" s="272"/>
      <c r="J743" s="272"/>
      <c r="K743" s="272"/>
      <c r="L743" s="272"/>
      <c r="M743" s="272"/>
      <c r="N743" s="234"/>
      <c r="O743" s="296"/>
      <c r="P743" s="272"/>
      <c r="Q743" s="272"/>
      <c r="R743" s="107">
        <v>1</v>
      </c>
      <c r="S743" s="107">
        <v>2</v>
      </c>
      <c r="T743" s="107">
        <v>3</v>
      </c>
      <c r="U743" s="107">
        <v>4</v>
      </c>
      <c r="V743" s="107">
        <v>5</v>
      </c>
      <c r="W743" s="107">
        <v>6</v>
      </c>
      <c r="X743" s="107">
        <v>7</v>
      </c>
      <c r="Y743" s="107">
        <v>8</v>
      </c>
      <c r="Z743" s="107">
        <v>9</v>
      </c>
      <c r="AA743" s="107">
        <v>10</v>
      </c>
      <c r="AB743" s="107">
        <v>11</v>
      </c>
      <c r="AC743" s="107">
        <v>12</v>
      </c>
      <c r="AD743" s="107" t="s">
        <v>40</v>
      </c>
      <c r="AE743" s="107" t="s">
        <v>41</v>
      </c>
      <c r="AF743" s="234"/>
      <c r="AG743" s="234"/>
    </row>
    <row r="744" spans="1:33" ht="93" customHeight="1" x14ac:dyDescent="0.3">
      <c r="A744" s="294" t="s">
        <v>1075</v>
      </c>
      <c r="B744" s="294" t="s">
        <v>101</v>
      </c>
      <c r="C744" s="102" t="s">
        <v>110</v>
      </c>
      <c r="D744" s="101"/>
      <c r="E744" s="58" t="s">
        <v>1076</v>
      </c>
      <c r="F744" s="101">
        <v>1</v>
      </c>
      <c r="G744" s="112" t="s">
        <v>1077</v>
      </c>
      <c r="H744" s="112" t="s">
        <v>1078</v>
      </c>
      <c r="I744" s="101" t="s">
        <v>1079</v>
      </c>
      <c r="J744" s="112" t="s">
        <v>1080</v>
      </c>
      <c r="K744" s="58" t="s">
        <v>1081</v>
      </c>
      <c r="L744" s="101">
        <v>1</v>
      </c>
      <c r="M744" s="102" t="s">
        <v>1082</v>
      </c>
      <c r="N744" s="101"/>
      <c r="O744" s="110" t="s">
        <v>1083</v>
      </c>
      <c r="P744" s="101">
        <v>1</v>
      </c>
      <c r="Q744" s="57">
        <v>44895</v>
      </c>
      <c r="R744" s="41"/>
      <c r="S744" s="41"/>
      <c r="T744" s="41"/>
      <c r="U744" s="41"/>
      <c r="V744" s="41"/>
      <c r="W744" s="41"/>
      <c r="X744" s="41"/>
      <c r="Y744" s="41"/>
      <c r="Z744" s="41"/>
      <c r="AA744" s="41"/>
      <c r="AB744" s="41"/>
      <c r="AC744" s="101"/>
      <c r="AD744" s="101" t="s">
        <v>1483</v>
      </c>
      <c r="AE744" s="101" t="s">
        <v>1484</v>
      </c>
      <c r="AF744" s="292" t="s">
        <v>1084</v>
      </c>
      <c r="AG744" s="292"/>
    </row>
    <row r="745" spans="1:33" ht="64" customHeight="1" x14ac:dyDescent="0.3">
      <c r="A745" s="294"/>
      <c r="B745" s="294"/>
      <c r="C745" s="292" t="s">
        <v>27</v>
      </c>
      <c r="D745" s="284"/>
      <c r="E745" s="292" t="s">
        <v>1085</v>
      </c>
      <c r="F745" s="284">
        <v>0.5</v>
      </c>
      <c r="G745" s="293" t="s">
        <v>1086</v>
      </c>
      <c r="H745" s="293" t="s">
        <v>1087</v>
      </c>
      <c r="I745" s="284">
        <v>1</v>
      </c>
      <c r="J745" s="293" t="s">
        <v>1088</v>
      </c>
      <c r="K745" s="292" t="s">
        <v>1089</v>
      </c>
      <c r="L745" s="284">
        <v>0.5</v>
      </c>
      <c r="M745" s="285" t="s">
        <v>1090</v>
      </c>
      <c r="N745" s="284" t="s">
        <v>1713</v>
      </c>
      <c r="O745" s="110" t="s">
        <v>1091</v>
      </c>
      <c r="P745" s="202">
        <v>0.1</v>
      </c>
      <c r="Q745" s="57">
        <v>44650</v>
      </c>
      <c r="R745" s="41"/>
      <c r="S745" s="41"/>
      <c r="T745" s="41"/>
      <c r="U745" s="101"/>
      <c r="V745" s="101"/>
      <c r="W745" s="101"/>
      <c r="X745" s="101"/>
      <c r="Y745" s="101"/>
      <c r="Z745" s="101"/>
      <c r="AA745" s="101"/>
      <c r="AB745" s="101"/>
      <c r="AC745" s="101"/>
      <c r="AD745" s="101" t="s">
        <v>1092</v>
      </c>
      <c r="AE745" s="101" t="s">
        <v>1093</v>
      </c>
      <c r="AF745" s="292" t="s">
        <v>1094</v>
      </c>
      <c r="AG745" s="292"/>
    </row>
    <row r="746" spans="1:33" ht="64" customHeight="1" x14ac:dyDescent="0.3">
      <c r="A746" s="294"/>
      <c r="B746" s="294"/>
      <c r="C746" s="292"/>
      <c r="D746" s="284"/>
      <c r="E746" s="292"/>
      <c r="F746" s="284"/>
      <c r="G746" s="293"/>
      <c r="H746" s="293"/>
      <c r="I746" s="284"/>
      <c r="J746" s="293"/>
      <c r="K746" s="292"/>
      <c r="L746" s="284"/>
      <c r="M746" s="285"/>
      <c r="N746" s="284"/>
      <c r="O746" s="110" t="s">
        <v>1095</v>
      </c>
      <c r="P746" s="202">
        <v>0.1</v>
      </c>
      <c r="Q746" s="57">
        <v>44681</v>
      </c>
      <c r="R746" s="41"/>
      <c r="S746" s="41"/>
      <c r="T746" s="41"/>
      <c r="U746" s="41"/>
      <c r="V746" s="101"/>
      <c r="W746" s="101"/>
      <c r="X746" s="101"/>
      <c r="Y746" s="101"/>
      <c r="Z746" s="101"/>
      <c r="AA746" s="101"/>
      <c r="AB746" s="101"/>
      <c r="AC746" s="101"/>
      <c r="AD746" s="101" t="s">
        <v>1092</v>
      </c>
      <c r="AE746" s="101" t="s">
        <v>1096</v>
      </c>
      <c r="AF746" s="292" t="s">
        <v>1097</v>
      </c>
      <c r="AG746" s="292"/>
    </row>
    <row r="747" spans="1:33" ht="64" customHeight="1" x14ac:dyDescent="0.3">
      <c r="A747" s="294"/>
      <c r="B747" s="294"/>
      <c r="C747" s="292"/>
      <c r="D747" s="284"/>
      <c r="E747" s="292"/>
      <c r="F747" s="284"/>
      <c r="G747" s="293"/>
      <c r="H747" s="293"/>
      <c r="I747" s="284"/>
      <c r="J747" s="293"/>
      <c r="K747" s="292"/>
      <c r="L747" s="284"/>
      <c r="M747" s="285"/>
      <c r="N747" s="284"/>
      <c r="O747" s="110" t="s">
        <v>1098</v>
      </c>
      <c r="P747" s="101">
        <v>0.3</v>
      </c>
      <c r="Q747" s="57">
        <v>44926</v>
      </c>
      <c r="R747" s="41"/>
      <c r="S747" s="41"/>
      <c r="T747" s="41"/>
      <c r="U747" s="41"/>
      <c r="V747" s="41"/>
      <c r="W747" s="41"/>
      <c r="X747" s="41"/>
      <c r="Y747" s="41"/>
      <c r="Z747" s="41"/>
      <c r="AA747" s="41"/>
      <c r="AB747" s="41"/>
      <c r="AC747" s="41"/>
      <c r="AD747" s="101" t="s">
        <v>1092</v>
      </c>
      <c r="AE747" s="101" t="s">
        <v>1099</v>
      </c>
      <c r="AF747" s="292" t="s">
        <v>1100</v>
      </c>
      <c r="AG747" s="292"/>
    </row>
    <row r="748" spans="1:33" ht="86" customHeight="1" x14ac:dyDescent="0.3">
      <c r="A748" s="294"/>
      <c r="B748" s="294"/>
      <c r="C748" s="292" t="s">
        <v>110</v>
      </c>
      <c r="D748" s="284"/>
      <c r="E748" s="292" t="s">
        <v>1101</v>
      </c>
      <c r="F748" s="284">
        <v>1</v>
      </c>
      <c r="G748" s="293" t="s">
        <v>1102</v>
      </c>
      <c r="H748" s="293" t="s">
        <v>1078</v>
      </c>
      <c r="I748" s="284" t="s">
        <v>1079</v>
      </c>
      <c r="J748" s="293" t="s">
        <v>1103</v>
      </c>
      <c r="K748" s="292" t="s">
        <v>1104</v>
      </c>
      <c r="L748" s="284">
        <v>1</v>
      </c>
      <c r="M748" s="285" t="s">
        <v>1105</v>
      </c>
      <c r="N748" s="284"/>
      <c r="O748" s="110" t="s">
        <v>1106</v>
      </c>
      <c r="P748" s="101">
        <v>0.2</v>
      </c>
      <c r="Q748" s="57">
        <v>44620</v>
      </c>
      <c r="R748" s="41"/>
      <c r="S748" s="41"/>
      <c r="T748" s="101"/>
      <c r="U748" s="101"/>
      <c r="V748" s="101"/>
      <c r="W748" s="101"/>
      <c r="X748" s="101"/>
      <c r="Y748" s="101"/>
      <c r="Z748" s="101"/>
      <c r="AA748" s="101"/>
      <c r="AB748" s="101"/>
      <c r="AC748" s="101"/>
      <c r="AD748" s="284" t="s">
        <v>1485</v>
      </c>
      <c r="AE748" s="284" t="s">
        <v>1105</v>
      </c>
      <c r="AF748" s="294" t="s">
        <v>1107</v>
      </c>
      <c r="AG748" s="294"/>
    </row>
    <row r="749" spans="1:33" ht="86" customHeight="1" x14ac:dyDescent="0.3">
      <c r="A749" s="294"/>
      <c r="B749" s="294"/>
      <c r="C749" s="292"/>
      <c r="D749" s="284"/>
      <c r="E749" s="292"/>
      <c r="F749" s="284"/>
      <c r="G749" s="293"/>
      <c r="H749" s="293"/>
      <c r="I749" s="284"/>
      <c r="J749" s="293"/>
      <c r="K749" s="292"/>
      <c r="L749" s="284"/>
      <c r="M749" s="285"/>
      <c r="N749" s="284"/>
      <c r="O749" s="110" t="s">
        <v>1108</v>
      </c>
      <c r="P749" s="101">
        <v>0.3</v>
      </c>
      <c r="Q749" s="57">
        <v>44681</v>
      </c>
      <c r="R749" s="41"/>
      <c r="S749" s="41"/>
      <c r="T749" s="41"/>
      <c r="U749" s="41"/>
      <c r="V749" s="101"/>
      <c r="W749" s="101"/>
      <c r="X749" s="101"/>
      <c r="Y749" s="101"/>
      <c r="Z749" s="101"/>
      <c r="AA749" s="101"/>
      <c r="AB749" s="101"/>
      <c r="AC749" s="101"/>
      <c r="AD749" s="284"/>
      <c r="AE749" s="284"/>
      <c r="AF749" s="294"/>
      <c r="AG749" s="294"/>
    </row>
    <row r="750" spans="1:33" ht="86" customHeight="1" x14ac:dyDescent="0.3">
      <c r="A750" s="294"/>
      <c r="B750" s="294"/>
      <c r="C750" s="292"/>
      <c r="D750" s="284"/>
      <c r="E750" s="292"/>
      <c r="F750" s="284"/>
      <c r="G750" s="293"/>
      <c r="H750" s="293"/>
      <c r="I750" s="284"/>
      <c r="J750" s="293"/>
      <c r="K750" s="292"/>
      <c r="L750" s="284"/>
      <c r="M750" s="285"/>
      <c r="N750" s="284"/>
      <c r="O750" s="110" t="s">
        <v>1109</v>
      </c>
      <c r="P750" s="101">
        <v>0.5</v>
      </c>
      <c r="Q750" s="57">
        <v>44742</v>
      </c>
      <c r="R750" s="41"/>
      <c r="S750" s="41"/>
      <c r="T750" s="41"/>
      <c r="U750" s="41"/>
      <c r="V750" s="41"/>
      <c r="W750" s="41"/>
      <c r="X750" s="101"/>
      <c r="Y750" s="101"/>
      <c r="Z750" s="101"/>
      <c r="AA750" s="101"/>
      <c r="AB750" s="101"/>
      <c r="AC750" s="101"/>
      <c r="AD750" s="284"/>
      <c r="AE750" s="284"/>
      <c r="AF750" s="294"/>
      <c r="AG750" s="294"/>
    </row>
    <row r="751" spans="1:33" ht="98" customHeight="1" x14ac:dyDescent="0.3">
      <c r="A751" s="294"/>
      <c r="B751" s="294"/>
      <c r="C751" s="292" t="s">
        <v>110</v>
      </c>
      <c r="D751" s="284"/>
      <c r="E751" s="58" t="s">
        <v>1076</v>
      </c>
      <c r="F751" s="284"/>
      <c r="G751" s="112" t="s">
        <v>1077</v>
      </c>
      <c r="H751" s="112" t="s">
        <v>1078</v>
      </c>
      <c r="I751" s="101" t="s">
        <v>1079</v>
      </c>
      <c r="J751" s="112" t="s">
        <v>1080</v>
      </c>
      <c r="K751" s="58" t="s">
        <v>1110</v>
      </c>
      <c r="L751" s="101">
        <v>1</v>
      </c>
      <c r="M751" s="102" t="s">
        <v>1099</v>
      </c>
      <c r="N751" s="101"/>
      <c r="O751" s="110" t="s">
        <v>1083</v>
      </c>
      <c r="P751" s="101">
        <v>1</v>
      </c>
      <c r="Q751" s="57">
        <v>44895</v>
      </c>
      <c r="R751" s="41"/>
      <c r="S751" s="41"/>
      <c r="T751" s="41"/>
      <c r="U751" s="41"/>
      <c r="V751" s="41"/>
      <c r="W751" s="41"/>
      <c r="X751" s="41"/>
      <c r="Y751" s="41"/>
      <c r="Z751" s="41"/>
      <c r="AA751" s="41"/>
      <c r="AB751" s="41"/>
      <c r="AC751" s="101"/>
      <c r="AD751" s="101" t="s">
        <v>1483</v>
      </c>
      <c r="AE751" s="101" t="s">
        <v>1111</v>
      </c>
      <c r="AF751" s="292" t="s">
        <v>1112</v>
      </c>
      <c r="AG751" s="292"/>
    </row>
    <row r="752" spans="1:33" ht="98" customHeight="1" x14ac:dyDescent="0.3">
      <c r="A752" s="294"/>
      <c r="B752" s="294"/>
      <c r="C752" s="292"/>
      <c r="D752" s="284"/>
      <c r="E752" s="58" t="s">
        <v>1113</v>
      </c>
      <c r="F752" s="284"/>
      <c r="G752" s="112" t="s">
        <v>1114</v>
      </c>
      <c r="H752" s="112" t="s">
        <v>1115</v>
      </c>
      <c r="I752" s="101" t="s">
        <v>1116</v>
      </c>
      <c r="J752" s="112" t="s">
        <v>1117</v>
      </c>
      <c r="K752" s="58" t="s">
        <v>1118</v>
      </c>
      <c r="L752" s="101">
        <v>1</v>
      </c>
      <c r="M752" s="102" t="s">
        <v>1119</v>
      </c>
      <c r="N752" s="101"/>
      <c r="O752" s="110" t="s">
        <v>1120</v>
      </c>
      <c r="P752" s="101">
        <v>1</v>
      </c>
      <c r="Q752" s="57">
        <v>44926</v>
      </c>
      <c r="R752" s="41"/>
      <c r="S752" s="41"/>
      <c r="T752" s="41"/>
      <c r="U752" s="41"/>
      <c r="V752" s="41"/>
      <c r="W752" s="41"/>
      <c r="X752" s="41"/>
      <c r="Y752" s="41"/>
      <c r="Z752" s="41"/>
      <c r="AA752" s="41"/>
      <c r="AB752" s="41"/>
      <c r="AC752" s="41"/>
      <c r="AD752" s="101" t="s">
        <v>1483</v>
      </c>
      <c r="AE752" s="101" t="s">
        <v>1111</v>
      </c>
      <c r="AF752" s="292" t="s">
        <v>1112</v>
      </c>
      <c r="AG752" s="292"/>
    </row>
    <row r="753" spans="1:33" ht="81.5" customHeight="1" x14ac:dyDescent="0.3">
      <c r="A753" s="294"/>
      <c r="B753" s="294"/>
      <c r="C753" s="292" t="s">
        <v>23</v>
      </c>
      <c r="D753" s="284"/>
      <c r="E753" s="292" t="s">
        <v>1121</v>
      </c>
      <c r="F753" s="284"/>
      <c r="G753" s="293" t="s">
        <v>1122</v>
      </c>
      <c r="H753" s="293" t="s">
        <v>1123</v>
      </c>
      <c r="I753" s="284">
        <v>1</v>
      </c>
      <c r="J753" s="293" t="s">
        <v>1124</v>
      </c>
      <c r="K753" s="292" t="s">
        <v>1125</v>
      </c>
      <c r="L753" s="284">
        <v>1</v>
      </c>
      <c r="M753" s="285" t="s">
        <v>1126</v>
      </c>
      <c r="N753" s="284" t="s">
        <v>1127</v>
      </c>
      <c r="O753" s="110" t="s">
        <v>1128</v>
      </c>
      <c r="P753" s="101">
        <v>0.2</v>
      </c>
      <c r="Q753" s="57">
        <v>44620</v>
      </c>
      <c r="R753" s="41"/>
      <c r="S753" s="41"/>
      <c r="T753" s="101"/>
      <c r="U753" s="101"/>
      <c r="V753" s="101"/>
      <c r="W753" s="101"/>
      <c r="X753" s="101"/>
      <c r="Y753" s="101"/>
      <c r="Z753" s="101"/>
      <c r="AA753" s="101"/>
      <c r="AB753" s="101"/>
      <c r="AC753" s="101"/>
      <c r="AD753" s="284" t="s">
        <v>1485</v>
      </c>
      <c r="AE753" s="284" t="s">
        <v>1105</v>
      </c>
      <c r="AF753" s="292" t="s">
        <v>1127</v>
      </c>
      <c r="AG753" s="292"/>
    </row>
    <row r="754" spans="1:33" ht="81.5" customHeight="1" x14ac:dyDescent="0.3">
      <c r="A754" s="294"/>
      <c r="B754" s="294"/>
      <c r="C754" s="292"/>
      <c r="D754" s="284"/>
      <c r="E754" s="292"/>
      <c r="F754" s="284"/>
      <c r="G754" s="293"/>
      <c r="H754" s="293"/>
      <c r="I754" s="284"/>
      <c r="J754" s="293"/>
      <c r="K754" s="292"/>
      <c r="L754" s="284"/>
      <c r="M754" s="285"/>
      <c r="N754" s="284"/>
      <c r="O754" s="110" t="s">
        <v>1129</v>
      </c>
      <c r="P754" s="101">
        <v>0.3</v>
      </c>
      <c r="Q754" s="57">
        <v>44712</v>
      </c>
      <c r="R754" s="41"/>
      <c r="S754" s="41"/>
      <c r="T754" s="41"/>
      <c r="U754" s="41"/>
      <c r="V754" s="41"/>
      <c r="W754" s="101"/>
      <c r="X754" s="101"/>
      <c r="Y754" s="101"/>
      <c r="Z754" s="101"/>
      <c r="AA754" s="101"/>
      <c r="AB754" s="101"/>
      <c r="AC754" s="101"/>
      <c r="AD754" s="284"/>
      <c r="AE754" s="284"/>
      <c r="AF754" s="292" t="s">
        <v>1130</v>
      </c>
      <c r="AG754" s="292"/>
    </row>
    <row r="755" spans="1:33" ht="81.5" customHeight="1" x14ac:dyDescent="0.3">
      <c r="A755" s="294"/>
      <c r="B755" s="294"/>
      <c r="C755" s="292"/>
      <c r="D755" s="284"/>
      <c r="E755" s="292"/>
      <c r="F755" s="284"/>
      <c r="G755" s="293"/>
      <c r="H755" s="293"/>
      <c r="I755" s="284"/>
      <c r="J755" s="293"/>
      <c r="K755" s="292"/>
      <c r="L755" s="284"/>
      <c r="M755" s="285"/>
      <c r="N755" s="284"/>
      <c r="O755" s="110" t="s">
        <v>1131</v>
      </c>
      <c r="P755" s="101">
        <v>0.5</v>
      </c>
      <c r="Q755" s="57">
        <v>44742</v>
      </c>
      <c r="R755" s="41"/>
      <c r="S755" s="41"/>
      <c r="T755" s="41"/>
      <c r="U755" s="41"/>
      <c r="V755" s="41"/>
      <c r="W755" s="41"/>
      <c r="X755" s="101"/>
      <c r="Y755" s="101"/>
      <c r="Z755" s="101"/>
      <c r="AA755" s="101"/>
      <c r="AB755" s="101"/>
      <c r="AC755" s="101"/>
      <c r="AD755" s="284"/>
      <c r="AE755" s="284"/>
      <c r="AF755" s="292" t="s">
        <v>1132</v>
      </c>
      <c r="AG755" s="292"/>
    </row>
    <row r="756" spans="1:33" ht="81.5" customHeight="1" x14ac:dyDescent="0.3">
      <c r="A756" s="294"/>
      <c r="B756" s="294"/>
      <c r="C756" s="292" t="s">
        <v>24</v>
      </c>
      <c r="D756" s="284"/>
      <c r="E756" s="292" t="s">
        <v>1133</v>
      </c>
      <c r="F756" s="284"/>
      <c r="G756" s="293" t="s">
        <v>1134</v>
      </c>
      <c r="H756" s="293" t="s">
        <v>1135</v>
      </c>
      <c r="I756" s="284">
        <v>1</v>
      </c>
      <c r="J756" s="293" t="s">
        <v>1136</v>
      </c>
      <c r="K756" s="292" t="s">
        <v>1137</v>
      </c>
      <c r="L756" s="284">
        <v>1</v>
      </c>
      <c r="M756" s="285"/>
      <c r="N756" s="284"/>
      <c r="O756" s="110" t="s">
        <v>1137</v>
      </c>
      <c r="P756" s="101">
        <v>0.6</v>
      </c>
      <c r="Q756" s="57">
        <v>44803</v>
      </c>
      <c r="R756" s="41"/>
      <c r="S756" s="41"/>
      <c r="T756" s="41"/>
      <c r="U756" s="41"/>
      <c r="V756" s="41"/>
      <c r="W756" s="41"/>
      <c r="X756" s="41"/>
      <c r="Y756" s="41"/>
      <c r="Z756" s="101"/>
      <c r="AA756" s="101"/>
      <c r="AB756" s="101"/>
      <c r="AC756" s="101"/>
      <c r="AD756" s="284" t="s">
        <v>1485</v>
      </c>
      <c r="AE756" s="284" t="s">
        <v>1105</v>
      </c>
      <c r="AF756" s="292" t="s">
        <v>1138</v>
      </c>
      <c r="AG756" s="292"/>
    </row>
    <row r="757" spans="1:33" ht="81.5" customHeight="1" x14ac:dyDescent="0.3">
      <c r="A757" s="294"/>
      <c r="B757" s="294"/>
      <c r="C757" s="292"/>
      <c r="D757" s="284"/>
      <c r="E757" s="292"/>
      <c r="F757" s="284"/>
      <c r="G757" s="293"/>
      <c r="H757" s="293"/>
      <c r="I757" s="284"/>
      <c r="J757" s="293"/>
      <c r="K757" s="292"/>
      <c r="L757" s="284"/>
      <c r="M757" s="285"/>
      <c r="N757" s="284"/>
      <c r="O757" s="110" t="s">
        <v>1139</v>
      </c>
      <c r="P757" s="101">
        <v>0.4</v>
      </c>
      <c r="Q757" s="57">
        <v>44925</v>
      </c>
      <c r="R757" s="41"/>
      <c r="S757" s="41"/>
      <c r="T757" s="41"/>
      <c r="U757" s="41"/>
      <c r="V757" s="41"/>
      <c r="W757" s="41"/>
      <c r="X757" s="41"/>
      <c r="Y757" s="41"/>
      <c r="Z757" s="41"/>
      <c r="AA757" s="41"/>
      <c r="AB757" s="41"/>
      <c r="AC757" s="41"/>
      <c r="AD757" s="284"/>
      <c r="AE757" s="284"/>
      <c r="AF757" s="292"/>
      <c r="AG757" s="292"/>
    </row>
    <row r="758" spans="1:33" ht="62" customHeight="1" x14ac:dyDescent="0.3">
      <c r="A758" s="294"/>
      <c r="B758" s="294"/>
      <c r="C758" s="294" t="s">
        <v>110</v>
      </c>
      <c r="D758" s="284"/>
      <c r="E758" s="292" t="s">
        <v>1140</v>
      </c>
      <c r="F758" s="284"/>
      <c r="G758" s="293" t="s">
        <v>1141</v>
      </c>
      <c r="H758" s="284" t="s">
        <v>1135</v>
      </c>
      <c r="I758" s="284">
        <v>1</v>
      </c>
      <c r="J758" s="293" t="s">
        <v>1142</v>
      </c>
      <c r="K758" s="292" t="s">
        <v>1143</v>
      </c>
      <c r="L758" s="284">
        <v>1</v>
      </c>
      <c r="M758" s="285" t="s">
        <v>1144</v>
      </c>
      <c r="N758" s="129" t="s">
        <v>1145</v>
      </c>
      <c r="O758" s="131" t="s">
        <v>1486</v>
      </c>
      <c r="P758" s="101">
        <v>0.25</v>
      </c>
      <c r="Q758" s="101" t="s">
        <v>1146</v>
      </c>
      <c r="R758" s="41"/>
      <c r="S758" s="101"/>
      <c r="T758" s="101"/>
      <c r="U758" s="101"/>
      <c r="V758" s="101"/>
      <c r="W758" s="101"/>
      <c r="X758" s="101"/>
      <c r="Y758" s="101"/>
      <c r="Z758" s="101"/>
      <c r="AA758" s="101"/>
      <c r="AB758" s="101"/>
      <c r="AC758" s="101"/>
      <c r="AD758" s="129" t="s">
        <v>1147</v>
      </c>
      <c r="AE758" s="101" t="s">
        <v>71</v>
      </c>
      <c r="AF758" s="292" t="s">
        <v>1148</v>
      </c>
      <c r="AG758" s="292"/>
    </row>
    <row r="759" spans="1:33" ht="63.5" customHeight="1" x14ac:dyDescent="0.3">
      <c r="A759" s="294"/>
      <c r="B759" s="294"/>
      <c r="C759" s="294"/>
      <c r="D759" s="284"/>
      <c r="E759" s="292"/>
      <c r="F759" s="284"/>
      <c r="G759" s="293"/>
      <c r="H759" s="284"/>
      <c r="I759" s="284"/>
      <c r="J759" s="293"/>
      <c r="K759" s="292"/>
      <c r="L759" s="284"/>
      <c r="M759" s="285"/>
      <c r="N759" s="284" t="s">
        <v>1142</v>
      </c>
      <c r="O759" s="110" t="s">
        <v>1149</v>
      </c>
      <c r="P759" s="101">
        <v>0.25</v>
      </c>
      <c r="Q759" s="57">
        <v>44651</v>
      </c>
      <c r="R759" s="41"/>
      <c r="S759" s="41"/>
      <c r="T759" s="41"/>
      <c r="U759" s="101"/>
      <c r="V759" s="101"/>
      <c r="W759" s="101"/>
      <c r="X759" s="101"/>
      <c r="Y759" s="101"/>
      <c r="Z759" s="101"/>
      <c r="AA759" s="101"/>
      <c r="AB759" s="101"/>
      <c r="AC759" s="101"/>
      <c r="AD759" s="284" t="s">
        <v>1150</v>
      </c>
      <c r="AE759" s="284" t="s">
        <v>1144</v>
      </c>
      <c r="AF759" s="292"/>
      <c r="AG759" s="292"/>
    </row>
    <row r="760" spans="1:33" ht="62.5" customHeight="1" x14ac:dyDescent="0.3">
      <c r="A760" s="294"/>
      <c r="B760" s="294"/>
      <c r="C760" s="294"/>
      <c r="D760" s="284"/>
      <c r="E760" s="292"/>
      <c r="F760" s="284"/>
      <c r="G760" s="293"/>
      <c r="H760" s="284"/>
      <c r="I760" s="284"/>
      <c r="J760" s="293"/>
      <c r="K760" s="292"/>
      <c r="L760" s="284"/>
      <c r="M760" s="285"/>
      <c r="N760" s="284"/>
      <c r="O760" s="110" t="s">
        <v>1151</v>
      </c>
      <c r="P760" s="101">
        <v>0.25</v>
      </c>
      <c r="Q760" s="57">
        <v>44712</v>
      </c>
      <c r="R760" s="41"/>
      <c r="S760" s="41"/>
      <c r="T760" s="41"/>
      <c r="U760" s="41"/>
      <c r="V760" s="41"/>
      <c r="W760" s="101"/>
      <c r="X760" s="101"/>
      <c r="Y760" s="101"/>
      <c r="Z760" s="101"/>
      <c r="AA760" s="101"/>
      <c r="AB760" s="101"/>
      <c r="AC760" s="101"/>
      <c r="AD760" s="284"/>
      <c r="AE760" s="284"/>
      <c r="AF760" s="292"/>
      <c r="AG760" s="292"/>
    </row>
    <row r="761" spans="1:33" ht="69" customHeight="1" x14ac:dyDescent="0.3">
      <c r="A761" s="294"/>
      <c r="B761" s="294"/>
      <c r="C761" s="294"/>
      <c r="D761" s="284"/>
      <c r="E761" s="292"/>
      <c r="F761" s="284"/>
      <c r="G761" s="293"/>
      <c r="H761" s="284"/>
      <c r="I761" s="284"/>
      <c r="J761" s="293"/>
      <c r="K761" s="292"/>
      <c r="L761" s="284"/>
      <c r="M761" s="285"/>
      <c r="N761" s="284"/>
      <c r="O761" s="110" t="s">
        <v>1152</v>
      </c>
      <c r="P761" s="101">
        <v>0.25</v>
      </c>
      <c r="Q761" s="57">
        <v>44742</v>
      </c>
      <c r="R761" s="41"/>
      <c r="S761" s="41"/>
      <c r="T761" s="41"/>
      <c r="U761" s="41"/>
      <c r="V761" s="41"/>
      <c r="W761" s="41"/>
      <c r="X761" s="101"/>
      <c r="Y761" s="101"/>
      <c r="Z761" s="101"/>
      <c r="AA761" s="101"/>
      <c r="AB761" s="101"/>
      <c r="AC761" s="101"/>
      <c r="AD761" s="284"/>
      <c r="AE761" s="284"/>
      <c r="AF761" s="292"/>
      <c r="AG761" s="292"/>
    </row>
    <row r="762" spans="1:33" ht="106.5" customHeight="1" x14ac:dyDescent="0.3">
      <c r="A762" s="294"/>
      <c r="B762" s="294"/>
      <c r="C762" s="294"/>
      <c r="D762" s="101"/>
      <c r="E762" s="58" t="s">
        <v>1113</v>
      </c>
      <c r="F762" s="101"/>
      <c r="G762" s="112" t="s">
        <v>1114</v>
      </c>
      <c r="H762" s="101" t="s">
        <v>1115</v>
      </c>
      <c r="I762" s="101">
        <v>1</v>
      </c>
      <c r="J762" s="101" t="s">
        <v>1117</v>
      </c>
      <c r="K762" s="58" t="s">
        <v>1153</v>
      </c>
      <c r="L762" s="101">
        <v>1</v>
      </c>
      <c r="M762" s="102" t="s">
        <v>1144</v>
      </c>
      <c r="N762" s="101" t="s">
        <v>1117</v>
      </c>
      <c r="O762" s="112" t="s">
        <v>1154</v>
      </c>
      <c r="P762" s="101">
        <v>1</v>
      </c>
      <c r="Q762" s="57">
        <v>44926</v>
      </c>
      <c r="R762" s="41"/>
      <c r="S762" s="41"/>
      <c r="T762" s="41"/>
      <c r="U762" s="41"/>
      <c r="V762" s="41"/>
      <c r="W762" s="41"/>
      <c r="X762" s="41"/>
      <c r="Y762" s="41"/>
      <c r="Z762" s="41"/>
      <c r="AA762" s="41"/>
      <c r="AB762" s="41"/>
      <c r="AC762" s="41"/>
      <c r="AD762" s="101" t="s">
        <v>1155</v>
      </c>
      <c r="AE762" s="101" t="s">
        <v>1144</v>
      </c>
      <c r="AF762" s="292" t="s">
        <v>1120</v>
      </c>
      <c r="AG762" s="292"/>
    </row>
    <row r="763" spans="1:33" ht="40" customHeight="1" x14ac:dyDescent="0.3">
      <c r="A763" s="47"/>
      <c r="B763" s="47"/>
      <c r="C763" s="47"/>
      <c r="D763" s="78"/>
      <c r="E763" s="86"/>
      <c r="F763" s="78"/>
      <c r="G763" s="87"/>
      <c r="H763" s="78"/>
      <c r="I763" s="78"/>
      <c r="J763" s="78"/>
      <c r="K763" s="86"/>
      <c r="L763" s="78"/>
      <c r="M763" s="46"/>
      <c r="N763" s="78"/>
      <c r="O763" s="87"/>
      <c r="P763" s="78"/>
      <c r="Q763" s="88"/>
      <c r="R763" s="90"/>
      <c r="S763" s="90"/>
      <c r="T763" s="90"/>
      <c r="U763" s="90"/>
      <c r="V763" s="90"/>
      <c r="W763" s="90"/>
      <c r="X763" s="90"/>
      <c r="Y763" s="90"/>
      <c r="Z763" s="90"/>
      <c r="AA763" s="90"/>
      <c r="AB763" s="90"/>
      <c r="AC763" s="90"/>
      <c r="AD763" s="78"/>
      <c r="AE763" s="78"/>
      <c r="AF763" s="89"/>
      <c r="AG763" s="89"/>
    </row>
    <row r="764" spans="1:33" ht="40" customHeight="1" x14ac:dyDescent="0.3">
      <c r="A764" s="47"/>
      <c r="B764" s="47"/>
      <c r="C764" s="47"/>
      <c r="D764" s="78"/>
      <c r="E764" s="86"/>
      <c r="F764" s="78"/>
      <c r="G764" s="87"/>
      <c r="H764" s="78"/>
      <c r="I764" s="78"/>
      <c r="J764" s="78"/>
      <c r="K764" s="86"/>
      <c r="L764" s="78"/>
      <c r="M764" s="46"/>
      <c r="N764" s="78"/>
      <c r="O764" s="87"/>
      <c r="P764" s="78"/>
      <c r="Q764" s="88"/>
      <c r="R764" s="90"/>
      <c r="S764" s="90"/>
      <c r="T764" s="90"/>
      <c r="U764" s="90"/>
      <c r="V764" s="90"/>
      <c r="W764" s="90"/>
      <c r="X764" s="90"/>
      <c r="Y764" s="90"/>
      <c r="Z764" s="90"/>
      <c r="AA764" s="90"/>
      <c r="AB764" s="90"/>
      <c r="AC764" s="90"/>
      <c r="AD764" s="78"/>
      <c r="AE764" s="78"/>
      <c r="AF764" s="89"/>
      <c r="AG764" s="89"/>
    </row>
    <row r="765" spans="1:33" ht="40" customHeight="1" x14ac:dyDescent="0.3">
      <c r="A765" s="47"/>
      <c r="B765" s="47"/>
      <c r="C765" s="47"/>
      <c r="D765" s="78"/>
      <c r="E765" s="86"/>
      <c r="F765" s="78"/>
      <c r="G765" s="87"/>
      <c r="H765" s="78"/>
      <c r="I765" s="78"/>
      <c r="J765" s="78"/>
      <c r="K765" s="86"/>
      <c r="L765" s="78"/>
      <c r="M765" s="46"/>
      <c r="N765" s="78"/>
      <c r="O765" s="87"/>
      <c r="P765" s="78"/>
      <c r="Q765" s="88"/>
      <c r="R765" s="90"/>
      <c r="S765" s="90"/>
      <c r="T765" s="90"/>
      <c r="U765" s="90"/>
      <c r="V765" s="90"/>
      <c r="W765" s="90"/>
      <c r="X765" s="90"/>
      <c r="Y765" s="90"/>
      <c r="Z765" s="90"/>
      <c r="AA765" s="90"/>
      <c r="AB765" s="90"/>
      <c r="AC765" s="90"/>
      <c r="AD765" s="78"/>
      <c r="AE765" s="78"/>
      <c r="AF765" s="89"/>
      <c r="AG765" s="89"/>
    </row>
    <row r="766" spans="1:33" ht="40" customHeight="1" x14ac:dyDescent="0.3">
      <c r="A766" s="47"/>
      <c r="B766" s="47"/>
      <c r="C766" s="47"/>
      <c r="D766" s="78"/>
      <c r="E766" s="86"/>
      <c r="F766" s="78"/>
      <c r="G766" s="87"/>
      <c r="H766" s="78"/>
      <c r="I766" s="78"/>
      <c r="J766" s="78"/>
      <c r="K766" s="86"/>
      <c r="L766" s="78"/>
      <c r="M766" s="46"/>
      <c r="N766" s="78"/>
      <c r="O766" s="87"/>
      <c r="P766" s="78"/>
      <c r="Q766" s="88"/>
      <c r="R766" s="90"/>
      <c r="S766" s="90"/>
      <c r="T766" s="90"/>
      <c r="U766" s="90"/>
      <c r="V766" s="90"/>
      <c r="W766" s="90"/>
      <c r="X766" s="90"/>
      <c r="Y766" s="90"/>
      <c r="Z766" s="90"/>
      <c r="AA766" s="90"/>
      <c r="AB766" s="90"/>
      <c r="AC766" s="90"/>
      <c r="AD766" s="78"/>
      <c r="AE766" s="78"/>
      <c r="AF766" s="89"/>
      <c r="AG766" s="89"/>
    </row>
    <row r="767" spans="1:33" ht="40" customHeight="1" x14ac:dyDescent="0.3">
      <c r="A767" s="47"/>
      <c r="B767" s="47"/>
      <c r="C767" s="47"/>
      <c r="D767" s="78"/>
      <c r="E767" s="86"/>
      <c r="F767" s="78"/>
      <c r="G767" s="87"/>
      <c r="H767" s="78"/>
      <c r="I767" s="78"/>
      <c r="J767" s="78"/>
      <c r="K767" s="86"/>
      <c r="L767" s="78"/>
      <c r="M767" s="46"/>
      <c r="N767" s="78"/>
      <c r="O767" s="87"/>
      <c r="P767" s="78"/>
      <c r="Q767" s="88"/>
      <c r="R767" s="90"/>
      <c r="S767" s="90"/>
      <c r="T767" s="90"/>
      <c r="U767" s="90"/>
      <c r="V767" s="90"/>
      <c r="W767" s="90"/>
      <c r="X767" s="90"/>
      <c r="Y767" s="90"/>
      <c r="Z767" s="90"/>
      <c r="AA767" s="90"/>
      <c r="AB767" s="90"/>
      <c r="AC767" s="90"/>
      <c r="AD767" s="78"/>
      <c r="AE767" s="78"/>
      <c r="AF767" s="89"/>
      <c r="AG767" s="89"/>
    </row>
    <row r="768" spans="1:33" ht="40" customHeight="1" x14ac:dyDescent="0.3">
      <c r="A768" s="47"/>
      <c r="B768" s="47"/>
      <c r="C768" s="47"/>
      <c r="D768" s="78"/>
      <c r="E768" s="86"/>
      <c r="F768" s="78"/>
      <c r="G768" s="87"/>
      <c r="H768" s="78"/>
      <c r="I768" s="78"/>
      <c r="J768" s="78"/>
      <c r="K768" s="86"/>
      <c r="L768" s="78"/>
      <c r="M768" s="46"/>
      <c r="N768" s="78"/>
      <c r="O768" s="87"/>
      <c r="P768" s="78"/>
      <c r="Q768" s="88"/>
      <c r="R768" s="90"/>
      <c r="S768" s="90"/>
      <c r="T768" s="90"/>
      <c r="U768" s="90"/>
      <c r="V768" s="90"/>
      <c r="W768" s="90"/>
      <c r="X768" s="90"/>
      <c r="Y768" s="90"/>
      <c r="Z768" s="90"/>
      <c r="AA768" s="90"/>
      <c r="AB768" s="90"/>
      <c r="AC768" s="90"/>
      <c r="AD768" s="78"/>
      <c r="AE768" s="78"/>
      <c r="AF768" s="89"/>
      <c r="AG768" s="89"/>
    </row>
    <row r="769" spans="1:33" ht="40" customHeight="1" x14ac:dyDescent="0.3">
      <c r="A769" s="47"/>
      <c r="B769" s="47"/>
      <c r="C769" s="47"/>
      <c r="D769" s="78"/>
      <c r="E769" s="86"/>
      <c r="F769" s="78"/>
      <c r="G769" s="87"/>
      <c r="H769" s="78"/>
      <c r="I769" s="78"/>
      <c r="J769" s="78"/>
      <c r="K769" s="86"/>
      <c r="L769" s="78"/>
      <c r="M769" s="46"/>
      <c r="N769" s="78"/>
      <c r="O769" s="87"/>
      <c r="P769" s="78"/>
      <c r="Q769" s="88"/>
      <c r="R769" s="90"/>
      <c r="S769" s="90"/>
      <c r="T769" s="90"/>
      <c r="U769" s="90"/>
      <c r="V769" s="90"/>
      <c r="W769" s="90"/>
      <c r="X769" s="90"/>
      <c r="Y769" s="90"/>
      <c r="Z769" s="90"/>
      <c r="AA769" s="90"/>
      <c r="AB769" s="90"/>
      <c r="AC769" s="90"/>
      <c r="AD769" s="78"/>
      <c r="AE769" s="78"/>
      <c r="AF769" s="89"/>
      <c r="AG769" s="89"/>
    </row>
    <row r="770" spans="1:33" ht="40" customHeight="1" x14ac:dyDescent="0.3">
      <c r="A770" s="47"/>
      <c r="B770" s="47"/>
      <c r="C770" s="47"/>
      <c r="D770" s="78"/>
      <c r="E770" s="86"/>
      <c r="F770" s="78"/>
      <c r="G770" s="87"/>
      <c r="H770" s="78"/>
      <c r="I770" s="78"/>
      <c r="J770" s="78"/>
      <c r="K770" s="86"/>
      <c r="L770" s="78"/>
      <c r="M770" s="46"/>
      <c r="N770" s="78"/>
      <c r="O770" s="87"/>
      <c r="P770" s="78"/>
      <c r="Q770" s="88"/>
      <c r="R770" s="90"/>
      <c r="S770" s="90"/>
      <c r="T770" s="90"/>
      <c r="U770" s="90"/>
      <c r="V770" s="90"/>
      <c r="W770" s="90"/>
      <c r="X770" s="90"/>
      <c r="Y770" s="90"/>
      <c r="Z770" s="90"/>
      <c r="AA770" s="90"/>
      <c r="AB770" s="90"/>
      <c r="AC770" s="90"/>
      <c r="AD770" s="78"/>
      <c r="AE770" s="78"/>
      <c r="AF770" s="89"/>
      <c r="AG770" s="89"/>
    </row>
    <row r="771" spans="1:33" ht="40" customHeight="1" x14ac:dyDescent="0.3">
      <c r="A771" s="47"/>
      <c r="B771" s="47"/>
      <c r="C771" s="47"/>
      <c r="D771" s="78"/>
      <c r="E771" s="86"/>
      <c r="F771" s="78"/>
      <c r="G771" s="87"/>
      <c r="H771" s="78"/>
      <c r="I771" s="78"/>
      <c r="J771" s="78"/>
      <c r="K771" s="86"/>
      <c r="L771" s="78"/>
      <c r="M771" s="46"/>
      <c r="N771" s="78"/>
      <c r="O771" s="87"/>
      <c r="P771" s="78"/>
      <c r="Q771" s="88"/>
      <c r="R771" s="90"/>
      <c r="S771" s="90"/>
      <c r="T771" s="90"/>
      <c r="U771" s="90"/>
      <c r="V771" s="90"/>
      <c r="W771" s="90"/>
      <c r="X771" s="90"/>
      <c r="Y771" s="90"/>
      <c r="Z771" s="90"/>
      <c r="AA771" s="90"/>
      <c r="AB771" s="90"/>
      <c r="AC771" s="90"/>
      <c r="AD771" s="78"/>
      <c r="AE771" s="78"/>
      <c r="AF771" s="89"/>
      <c r="AG771" s="89"/>
    </row>
    <row r="772" spans="1:33" ht="40" customHeight="1" x14ac:dyDescent="0.3">
      <c r="A772" s="47"/>
      <c r="B772" s="47"/>
      <c r="C772" s="47"/>
      <c r="D772" s="78"/>
      <c r="E772" s="86"/>
      <c r="F772" s="78"/>
      <c r="G772" s="87"/>
      <c r="H772" s="78"/>
      <c r="I772" s="78"/>
      <c r="J772" s="78"/>
      <c r="K772" s="86"/>
      <c r="L772" s="78"/>
      <c r="M772" s="46"/>
      <c r="N772" s="78"/>
      <c r="O772" s="87"/>
      <c r="P772" s="78"/>
      <c r="Q772" s="88"/>
      <c r="R772" s="90"/>
      <c r="S772" s="90"/>
      <c r="T772" s="90"/>
      <c r="U772" s="90"/>
      <c r="V772" s="90"/>
      <c r="W772" s="90"/>
      <c r="X772" s="90"/>
      <c r="Y772" s="90"/>
      <c r="Z772" s="90"/>
      <c r="AA772" s="90"/>
      <c r="AB772" s="90"/>
      <c r="AC772" s="90"/>
      <c r="AD772" s="78"/>
      <c r="AE772" s="78"/>
      <c r="AF772" s="89"/>
      <c r="AG772" s="89"/>
    </row>
    <row r="773" spans="1:33" ht="40" customHeight="1" x14ac:dyDescent="0.3">
      <c r="A773" s="47"/>
      <c r="B773" s="47"/>
      <c r="C773" s="47"/>
      <c r="D773" s="78"/>
      <c r="E773" s="86"/>
      <c r="F773" s="78"/>
      <c r="G773" s="87"/>
      <c r="H773" s="78"/>
      <c r="I773" s="78"/>
      <c r="J773" s="78"/>
      <c r="K773" s="86"/>
      <c r="L773" s="78"/>
      <c r="M773" s="46"/>
      <c r="N773" s="78"/>
      <c r="O773" s="87"/>
      <c r="P773" s="78"/>
      <c r="Q773" s="88"/>
      <c r="R773" s="90"/>
      <c r="S773" s="90"/>
      <c r="T773" s="90"/>
      <c r="U773" s="90"/>
      <c r="V773" s="90"/>
      <c r="W773" s="90"/>
      <c r="X773" s="90"/>
      <c r="Y773" s="90"/>
      <c r="Z773" s="90"/>
      <c r="AA773" s="90"/>
      <c r="AB773" s="90"/>
      <c r="AC773" s="90"/>
      <c r="AD773" s="78"/>
      <c r="AE773" s="78"/>
      <c r="AF773" s="89"/>
      <c r="AG773" s="89"/>
    </row>
    <row r="774" spans="1:33" s="36" customFormat="1" ht="41.15" customHeight="1" x14ac:dyDescent="0.3">
      <c r="A774" s="316" t="s">
        <v>1156</v>
      </c>
      <c r="B774" s="316"/>
      <c r="C774" s="316"/>
      <c r="D774" s="316"/>
      <c r="E774" s="316"/>
      <c r="F774" s="316"/>
      <c r="G774" s="316"/>
      <c r="H774" s="316"/>
      <c r="I774" s="316"/>
      <c r="J774" s="316"/>
      <c r="K774" s="316"/>
      <c r="L774" s="316"/>
      <c r="M774" s="316"/>
      <c r="N774" s="316"/>
      <c r="O774" s="316"/>
      <c r="P774" s="316"/>
      <c r="Q774" s="316"/>
      <c r="R774" s="316"/>
      <c r="S774" s="316"/>
      <c r="T774" s="316"/>
      <c r="U774" s="316"/>
      <c r="V774" s="316"/>
      <c r="W774" s="316"/>
      <c r="X774" s="316"/>
      <c r="Y774" s="316"/>
      <c r="Z774" s="316"/>
      <c r="AA774" s="316"/>
      <c r="AB774" s="316"/>
      <c r="AC774" s="316"/>
      <c r="AD774" s="316"/>
      <c r="AE774" s="316"/>
      <c r="AF774" s="316"/>
      <c r="AG774" s="316"/>
    </row>
    <row r="775" spans="1:33" s="36" customFormat="1" x14ac:dyDescent="0.3">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row>
    <row r="776" spans="1:33" s="36" customFormat="1" x14ac:dyDescent="0.3">
      <c r="AF776" s="269" t="s">
        <v>1</v>
      </c>
      <c r="AG776" s="269"/>
    </row>
    <row r="777" spans="1:33" s="36" customFormat="1" x14ac:dyDescent="0.3">
      <c r="B777" s="48"/>
      <c r="AF777" s="106" t="s">
        <v>2</v>
      </c>
      <c r="AG777" s="105" t="s">
        <v>3</v>
      </c>
    </row>
    <row r="778" spans="1:33" s="36" customFormat="1" ht="18" customHeight="1" x14ac:dyDescent="0.3">
      <c r="B778" s="270"/>
      <c r="C778" s="270"/>
      <c r="D778" s="270"/>
      <c r="E778" s="270"/>
      <c r="F778" s="37"/>
      <c r="G778" s="37"/>
      <c r="H778" s="37"/>
      <c r="I778" s="37"/>
      <c r="J778" s="37"/>
      <c r="AF778" s="38">
        <v>1</v>
      </c>
      <c r="AG778" s="39" t="s">
        <v>1157</v>
      </c>
    </row>
    <row r="779" spans="1:33" s="36" customFormat="1" ht="18" customHeight="1" x14ac:dyDescent="0.3">
      <c r="B779" s="111"/>
      <c r="C779" s="111"/>
      <c r="D779" s="111"/>
      <c r="E779" s="111"/>
      <c r="F779" s="37"/>
      <c r="G779" s="37"/>
      <c r="H779" s="37"/>
      <c r="I779" s="37"/>
      <c r="J779" s="37"/>
      <c r="AF779" s="38">
        <v>2</v>
      </c>
      <c r="AG779" s="39" t="s">
        <v>1158</v>
      </c>
    </row>
    <row r="780" spans="1:33" s="36" customFormat="1" ht="18" customHeight="1" x14ac:dyDescent="0.3">
      <c r="B780" s="111"/>
      <c r="C780" s="111"/>
      <c r="D780" s="111"/>
      <c r="E780" s="111"/>
      <c r="F780" s="37"/>
      <c r="G780" s="37"/>
      <c r="H780" s="37"/>
      <c r="I780" s="37"/>
      <c r="J780" s="37"/>
      <c r="AF780" s="38">
        <v>3</v>
      </c>
      <c r="AG780" s="39" t="s">
        <v>1159</v>
      </c>
    </row>
    <row r="781" spans="1:33" s="36" customFormat="1" ht="18" customHeight="1" x14ac:dyDescent="0.3">
      <c r="B781" s="111"/>
      <c r="C781" s="111"/>
      <c r="D781" s="111"/>
      <c r="E781" s="111"/>
      <c r="F781" s="37"/>
      <c r="G781" s="37"/>
      <c r="H781" s="37"/>
      <c r="I781" s="37"/>
      <c r="J781" s="37"/>
      <c r="AF781" s="38">
        <v>4</v>
      </c>
      <c r="AG781" s="39" t="s">
        <v>1487</v>
      </c>
    </row>
    <row r="782" spans="1:33" s="36" customFormat="1" ht="18" customHeight="1" x14ac:dyDescent="0.3">
      <c r="B782" s="111"/>
      <c r="C782" s="111"/>
      <c r="D782" s="111"/>
      <c r="E782" s="111"/>
      <c r="F782" s="37"/>
      <c r="G782" s="37"/>
      <c r="H782" s="37"/>
      <c r="I782" s="37"/>
      <c r="J782" s="37"/>
      <c r="AF782" s="38">
        <v>5</v>
      </c>
      <c r="AG782" s="39" t="s">
        <v>1160</v>
      </c>
    </row>
    <row r="783" spans="1:33" s="36" customFormat="1" ht="18" customHeight="1" x14ac:dyDescent="0.3">
      <c r="B783" s="111"/>
      <c r="C783" s="111"/>
      <c r="D783" s="111"/>
      <c r="E783" s="111"/>
      <c r="F783" s="37"/>
      <c r="G783" s="37"/>
      <c r="H783" s="37"/>
      <c r="I783" s="37"/>
      <c r="J783" s="37"/>
      <c r="AF783" s="38">
        <v>6</v>
      </c>
      <c r="AG783" s="39" t="s">
        <v>1161</v>
      </c>
    </row>
    <row r="784" spans="1:33" s="36" customFormat="1" ht="12.75" customHeight="1" x14ac:dyDescent="0.3">
      <c r="A784" s="72" t="s">
        <v>1162</v>
      </c>
      <c r="C784" s="40" t="s">
        <v>4</v>
      </c>
      <c r="E784" s="40" t="s">
        <v>5</v>
      </c>
      <c r="G784" s="271" t="s">
        <v>230</v>
      </c>
      <c r="H784" s="271"/>
      <c r="I784" s="40"/>
      <c r="J784" s="40"/>
      <c r="K784" s="40" t="s">
        <v>6</v>
      </c>
      <c r="O784" s="40" t="s">
        <v>7</v>
      </c>
      <c r="AF784" s="38">
        <v>7</v>
      </c>
      <c r="AG784" s="39" t="s">
        <v>1191</v>
      </c>
    </row>
    <row r="785" spans="1:33" s="36" customFormat="1" ht="26.15" customHeight="1" x14ac:dyDescent="0.3">
      <c r="A785" s="234" t="s">
        <v>8</v>
      </c>
      <c r="B785" s="234" t="s">
        <v>9</v>
      </c>
      <c r="C785" s="234" t="s">
        <v>10</v>
      </c>
      <c r="D785" s="234" t="s">
        <v>11</v>
      </c>
      <c r="E785" s="234" t="s">
        <v>12</v>
      </c>
      <c r="F785" s="234" t="s">
        <v>11</v>
      </c>
      <c r="G785" s="275" t="s">
        <v>42</v>
      </c>
      <c r="H785" s="276"/>
      <c r="I785" s="234" t="s">
        <v>48</v>
      </c>
      <c r="J785" s="234" t="s">
        <v>49</v>
      </c>
      <c r="K785" s="234" t="s">
        <v>13</v>
      </c>
      <c r="L785" s="234" t="s">
        <v>11</v>
      </c>
      <c r="M785" s="234" t="s">
        <v>15</v>
      </c>
      <c r="N785" s="233" t="s">
        <v>50</v>
      </c>
      <c r="O785" s="234" t="s">
        <v>14</v>
      </c>
      <c r="P785" s="234" t="s">
        <v>11</v>
      </c>
      <c r="Q785" s="234" t="s">
        <v>38</v>
      </c>
      <c r="R785" s="235" t="s">
        <v>46</v>
      </c>
      <c r="S785" s="236"/>
      <c r="T785" s="236"/>
      <c r="U785" s="236"/>
      <c r="V785" s="236"/>
      <c r="W785" s="236"/>
      <c r="X785" s="236"/>
      <c r="Y785" s="236"/>
      <c r="Z785" s="236"/>
      <c r="AA785" s="236"/>
      <c r="AB785" s="236"/>
      <c r="AC785" s="237"/>
      <c r="AD785" s="279" t="s">
        <v>39</v>
      </c>
      <c r="AE785" s="280"/>
      <c r="AF785" s="232" t="s">
        <v>16</v>
      </c>
      <c r="AG785" s="232"/>
    </row>
    <row r="786" spans="1:33" s="36" customFormat="1" ht="29.5" customHeight="1" x14ac:dyDescent="0.3">
      <c r="A786" s="272"/>
      <c r="B786" s="272"/>
      <c r="C786" s="272"/>
      <c r="D786" s="272"/>
      <c r="E786" s="272"/>
      <c r="F786" s="272"/>
      <c r="G786" s="277"/>
      <c r="H786" s="278"/>
      <c r="I786" s="272"/>
      <c r="J786" s="272"/>
      <c r="K786" s="272"/>
      <c r="L786" s="272"/>
      <c r="M786" s="272"/>
      <c r="N786" s="233"/>
      <c r="O786" s="272"/>
      <c r="P786" s="272"/>
      <c r="Q786" s="272"/>
      <c r="R786" s="235" t="s">
        <v>43</v>
      </c>
      <c r="S786" s="236"/>
      <c r="T786" s="236"/>
      <c r="U786" s="236"/>
      <c r="V786" s="236"/>
      <c r="W786" s="236"/>
      <c r="X786" s="236"/>
      <c r="Y786" s="236"/>
      <c r="Z786" s="236"/>
      <c r="AA786" s="236"/>
      <c r="AB786" s="236"/>
      <c r="AC786" s="237"/>
      <c r="AD786" s="281"/>
      <c r="AE786" s="282"/>
      <c r="AF786" s="233"/>
      <c r="AG786" s="233"/>
    </row>
    <row r="787" spans="1:33" s="52" customFormat="1" ht="43" customHeight="1" x14ac:dyDescent="0.3">
      <c r="A787" s="272"/>
      <c r="B787" s="272"/>
      <c r="C787" s="272"/>
      <c r="D787" s="272"/>
      <c r="E787" s="272"/>
      <c r="F787" s="272"/>
      <c r="G787" s="107" t="s">
        <v>44</v>
      </c>
      <c r="H787" s="107" t="s">
        <v>45</v>
      </c>
      <c r="I787" s="272"/>
      <c r="J787" s="272"/>
      <c r="K787" s="272"/>
      <c r="L787" s="272"/>
      <c r="M787" s="272"/>
      <c r="N787" s="234"/>
      <c r="O787" s="272"/>
      <c r="P787" s="272"/>
      <c r="Q787" s="272"/>
      <c r="R787" s="107">
        <v>1</v>
      </c>
      <c r="S787" s="107">
        <v>2</v>
      </c>
      <c r="T787" s="107">
        <v>3</v>
      </c>
      <c r="U787" s="107">
        <v>4</v>
      </c>
      <c r="V787" s="107">
        <v>5</v>
      </c>
      <c r="W787" s="107">
        <v>6</v>
      </c>
      <c r="X787" s="107">
        <v>7</v>
      </c>
      <c r="Y787" s="107">
        <v>8</v>
      </c>
      <c r="Z787" s="107">
        <v>9</v>
      </c>
      <c r="AA787" s="107">
        <v>10</v>
      </c>
      <c r="AB787" s="107">
        <v>11</v>
      </c>
      <c r="AC787" s="107">
        <v>12</v>
      </c>
      <c r="AD787" s="107" t="s">
        <v>40</v>
      </c>
      <c r="AE787" s="107" t="s">
        <v>41</v>
      </c>
      <c r="AF787" s="234"/>
      <c r="AG787" s="234"/>
    </row>
    <row r="788" spans="1:33" ht="42.5" customHeight="1" x14ac:dyDescent="0.3">
      <c r="A788" s="285" t="s">
        <v>109</v>
      </c>
      <c r="B788" s="285" t="s">
        <v>52</v>
      </c>
      <c r="C788" s="285" t="s">
        <v>17</v>
      </c>
      <c r="D788" s="284">
        <v>0.4</v>
      </c>
      <c r="E788" s="285" t="s">
        <v>1163</v>
      </c>
      <c r="F788" s="284">
        <v>1</v>
      </c>
      <c r="G788" s="287" t="s">
        <v>1164</v>
      </c>
      <c r="H788" s="287" t="s">
        <v>1165</v>
      </c>
      <c r="I788" s="287" t="s">
        <v>1488</v>
      </c>
      <c r="J788" s="287" t="s">
        <v>1166</v>
      </c>
      <c r="K788" s="285" t="s">
        <v>1167</v>
      </c>
      <c r="L788" s="284">
        <v>1</v>
      </c>
      <c r="M788" s="285" t="s">
        <v>1168</v>
      </c>
      <c r="N788" s="286">
        <v>2600000</v>
      </c>
      <c r="O788" s="102" t="s">
        <v>1169</v>
      </c>
      <c r="P788" s="101">
        <v>0.05</v>
      </c>
      <c r="Q788" s="73">
        <v>44593</v>
      </c>
      <c r="R788" s="104"/>
      <c r="S788" s="74"/>
      <c r="T788" s="104"/>
      <c r="U788" s="104"/>
      <c r="V788" s="104"/>
      <c r="W788" s="104"/>
      <c r="X788" s="104"/>
      <c r="Y788" s="104"/>
      <c r="Z788" s="104"/>
      <c r="AA788" s="104"/>
      <c r="AB788" s="104"/>
      <c r="AC788" s="104"/>
      <c r="AD788" s="104" t="s">
        <v>1157</v>
      </c>
      <c r="AE788" s="104" t="s">
        <v>1489</v>
      </c>
      <c r="AF788" s="220" t="s">
        <v>1490</v>
      </c>
      <c r="AG788" s="221"/>
    </row>
    <row r="789" spans="1:33" ht="42.5" customHeight="1" x14ac:dyDescent="0.3">
      <c r="A789" s="285"/>
      <c r="B789" s="285"/>
      <c r="C789" s="285"/>
      <c r="D789" s="284"/>
      <c r="E789" s="285"/>
      <c r="F789" s="284"/>
      <c r="G789" s="287"/>
      <c r="H789" s="287"/>
      <c r="I789" s="287"/>
      <c r="J789" s="287"/>
      <c r="K789" s="285"/>
      <c r="L789" s="284"/>
      <c r="M789" s="285"/>
      <c r="N789" s="286"/>
      <c r="O789" s="102" t="s">
        <v>1170</v>
      </c>
      <c r="P789" s="101">
        <v>0.05</v>
      </c>
      <c r="Q789" s="73">
        <v>44621</v>
      </c>
      <c r="R789" s="104"/>
      <c r="S789" s="104"/>
      <c r="T789" s="74"/>
      <c r="U789" s="104"/>
      <c r="V789" s="104"/>
      <c r="W789" s="104"/>
      <c r="X789" s="104"/>
      <c r="Y789" s="104"/>
      <c r="Z789" s="104"/>
      <c r="AA789" s="104"/>
      <c r="AB789" s="104"/>
      <c r="AC789" s="104"/>
      <c r="AD789" s="104" t="s">
        <v>1157</v>
      </c>
      <c r="AE789" s="104" t="s">
        <v>1489</v>
      </c>
      <c r="AF789" s="222"/>
      <c r="AG789" s="223"/>
    </row>
    <row r="790" spans="1:33" ht="42.5" customHeight="1" x14ac:dyDescent="0.3">
      <c r="A790" s="285"/>
      <c r="B790" s="285"/>
      <c r="C790" s="285"/>
      <c r="D790" s="284"/>
      <c r="E790" s="285"/>
      <c r="F790" s="284"/>
      <c r="G790" s="287"/>
      <c r="H790" s="287"/>
      <c r="I790" s="287"/>
      <c r="J790" s="287"/>
      <c r="K790" s="285"/>
      <c r="L790" s="284"/>
      <c r="M790" s="285"/>
      <c r="N790" s="286"/>
      <c r="O790" s="102" t="s">
        <v>1171</v>
      </c>
      <c r="P790" s="101">
        <v>0.05</v>
      </c>
      <c r="Q790" s="73">
        <v>44652</v>
      </c>
      <c r="R790" s="104"/>
      <c r="S790" s="104"/>
      <c r="T790" s="104"/>
      <c r="U790" s="74"/>
      <c r="V790" s="104"/>
      <c r="W790" s="104"/>
      <c r="X790" s="104"/>
      <c r="Y790" s="104"/>
      <c r="Z790" s="104"/>
      <c r="AA790" s="104"/>
      <c r="AB790" s="104"/>
      <c r="AC790" s="104"/>
      <c r="AD790" s="104" t="s">
        <v>1157</v>
      </c>
      <c r="AE790" s="104" t="s">
        <v>1489</v>
      </c>
      <c r="AF790" s="222"/>
      <c r="AG790" s="223"/>
    </row>
    <row r="791" spans="1:33" ht="42.5" customHeight="1" x14ac:dyDescent="0.3">
      <c r="A791" s="285"/>
      <c r="B791" s="285"/>
      <c r="C791" s="285"/>
      <c r="D791" s="284"/>
      <c r="E791" s="285"/>
      <c r="F791" s="284"/>
      <c r="G791" s="287"/>
      <c r="H791" s="287"/>
      <c r="I791" s="287"/>
      <c r="J791" s="287"/>
      <c r="K791" s="285"/>
      <c r="L791" s="284"/>
      <c r="M791" s="285"/>
      <c r="N791" s="286"/>
      <c r="O791" s="102" t="s">
        <v>1172</v>
      </c>
      <c r="P791" s="101">
        <v>0.6</v>
      </c>
      <c r="Q791" s="73">
        <v>44774</v>
      </c>
      <c r="R791" s="104"/>
      <c r="S791" s="104"/>
      <c r="T791" s="104"/>
      <c r="U791" s="104"/>
      <c r="V791" s="104"/>
      <c r="W791" s="104"/>
      <c r="X791" s="104"/>
      <c r="Y791" s="74"/>
      <c r="Z791" s="104"/>
      <c r="AA791" s="104"/>
      <c r="AB791" s="104"/>
      <c r="AC791" s="104"/>
      <c r="AD791" s="104" t="s">
        <v>1157</v>
      </c>
      <c r="AE791" s="104" t="s">
        <v>1489</v>
      </c>
      <c r="AF791" s="222"/>
      <c r="AG791" s="223"/>
    </row>
    <row r="792" spans="1:33" ht="42.5" customHeight="1" x14ac:dyDescent="0.3">
      <c r="A792" s="285"/>
      <c r="B792" s="285"/>
      <c r="C792" s="285"/>
      <c r="D792" s="284"/>
      <c r="E792" s="285"/>
      <c r="F792" s="284"/>
      <c r="G792" s="287"/>
      <c r="H792" s="287"/>
      <c r="I792" s="287"/>
      <c r="J792" s="287"/>
      <c r="K792" s="285"/>
      <c r="L792" s="284"/>
      <c r="M792" s="285"/>
      <c r="N792" s="286"/>
      <c r="O792" s="102" t="s">
        <v>1491</v>
      </c>
      <c r="P792" s="101">
        <v>0.25</v>
      </c>
      <c r="Q792" s="73">
        <v>44896</v>
      </c>
      <c r="R792" s="104"/>
      <c r="S792" s="104"/>
      <c r="T792" s="104"/>
      <c r="U792" s="104"/>
      <c r="V792" s="104"/>
      <c r="W792" s="104"/>
      <c r="X792" s="104"/>
      <c r="Y792" s="104"/>
      <c r="Z792" s="104"/>
      <c r="AA792" s="104"/>
      <c r="AB792" s="104"/>
      <c r="AC792" s="74"/>
      <c r="AD792" s="104" t="s">
        <v>1157</v>
      </c>
      <c r="AE792" s="104" t="s">
        <v>1489</v>
      </c>
      <c r="AF792" s="224"/>
      <c r="AG792" s="225"/>
    </row>
    <row r="793" spans="1:33" ht="45.5" hidden="1" customHeight="1" x14ac:dyDescent="0.3">
      <c r="A793" s="285"/>
      <c r="B793" s="285"/>
      <c r="C793" s="285" t="s">
        <v>18</v>
      </c>
      <c r="D793" s="284">
        <v>0.3</v>
      </c>
      <c r="E793" s="238" t="s">
        <v>1173</v>
      </c>
      <c r="F793" s="284">
        <v>0.6</v>
      </c>
      <c r="G793" s="287" t="s">
        <v>1492</v>
      </c>
      <c r="H793" s="287" t="s">
        <v>1493</v>
      </c>
      <c r="I793" s="287" t="s">
        <v>1174</v>
      </c>
      <c r="J793" s="287" t="s">
        <v>1175</v>
      </c>
      <c r="K793" s="287" t="s">
        <v>1176</v>
      </c>
      <c r="L793" s="284">
        <v>1</v>
      </c>
      <c r="M793" s="285" t="s">
        <v>1177</v>
      </c>
      <c r="N793" s="286">
        <v>7500000</v>
      </c>
      <c r="O793" s="102" t="s">
        <v>1178</v>
      </c>
      <c r="P793" s="101">
        <v>0.05</v>
      </c>
      <c r="Q793" s="73">
        <v>44621</v>
      </c>
      <c r="R793" s="104"/>
      <c r="S793" s="104"/>
      <c r="T793" s="74"/>
      <c r="U793" s="104"/>
      <c r="V793" s="104"/>
      <c r="W793" s="104"/>
      <c r="X793" s="104"/>
      <c r="Y793" s="104"/>
      <c r="Z793" s="104"/>
      <c r="AA793" s="104"/>
      <c r="AB793" s="104"/>
      <c r="AC793" s="104"/>
      <c r="AD793" s="75" t="s">
        <v>1179</v>
      </c>
      <c r="AE793" s="104" t="s">
        <v>1180</v>
      </c>
      <c r="AF793" s="220" t="s">
        <v>1494</v>
      </c>
      <c r="AG793" s="221"/>
    </row>
    <row r="794" spans="1:33" ht="45.5" hidden="1" customHeight="1" x14ac:dyDescent="0.3">
      <c r="A794" s="285"/>
      <c r="B794" s="285"/>
      <c r="C794" s="285"/>
      <c r="D794" s="284"/>
      <c r="E794" s="238"/>
      <c r="F794" s="284"/>
      <c r="G794" s="287"/>
      <c r="H794" s="287"/>
      <c r="I794" s="287"/>
      <c r="J794" s="287"/>
      <c r="K794" s="287"/>
      <c r="L794" s="284"/>
      <c r="M794" s="285"/>
      <c r="N794" s="286"/>
      <c r="O794" s="102" t="s">
        <v>1181</v>
      </c>
      <c r="P794" s="101">
        <v>0.1</v>
      </c>
      <c r="Q794" s="73">
        <v>44621</v>
      </c>
      <c r="R794" s="104"/>
      <c r="S794" s="104"/>
      <c r="T794" s="74"/>
      <c r="U794" s="104"/>
      <c r="V794" s="104"/>
      <c r="W794" s="104"/>
      <c r="X794" s="104"/>
      <c r="Y794" s="104"/>
      <c r="Z794" s="104"/>
      <c r="AA794" s="104"/>
      <c r="AB794" s="104"/>
      <c r="AC794" s="104"/>
      <c r="AD794" s="75" t="s">
        <v>1179</v>
      </c>
      <c r="AE794" s="104" t="s">
        <v>1180</v>
      </c>
      <c r="AF794" s="222"/>
      <c r="AG794" s="223"/>
    </row>
    <row r="795" spans="1:33" ht="45.5" hidden="1" customHeight="1" x14ac:dyDescent="0.3">
      <c r="A795" s="285"/>
      <c r="B795" s="285"/>
      <c r="C795" s="285"/>
      <c r="D795" s="284"/>
      <c r="E795" s="238"/>
      <c r="F795" s="284"/>
      <c r="G795" s="287"/>
      <c r="H795" s="287"/>
      <c r="I795" s="287"/>
      <c r="J795" s="287"/>
      <c r="K795" s="287"/>
      <c r="L795" s="284"/>
      <c r="M795" s="285"/>
      <c r="N795" s="286"/>
      <c r="O795" s="102" t="s">
        <v>1182</v>
      </c>
      <c r="P795" s="101">
        <v>0.3</v>
      </c>
      <c r="Q795" s="73">
        <v>44805</v>
      </c>
      <c r="R795" s="104"/>
      <c r="S795" s="104"/>
      <c r="T795" s="104"/>
      <c r="U795" s="104"/>
      <c r="V795" s="104"/>
      <c r="W795" s="104"/>
      <c r="X795" s="104"/>
      <c r="Y795" s="104"/>
      <c r="Z795" s="74"/>
      <c r="AA795" s="104"/>
      <c r="AB795" s="104"/>
      <c r="AC795" s="104"/>
      <c r="AD795" s="75" t="s">
        <v>1179</v>
      </c>
      <c r="AE795" s="104" t="s">
        <v>1180</v>
      </c>
      <c r="AF795" s="222"/>
      <c r="AG795" s="223"/>
    </row>
    <row r="796" spans="1:33" ht="45.5" hidden="1" customHeight="1" x14ac:dyDescent="0.3">
      <c r="A796" s="285"/>
      <c r="B796" s="285"/>
      <c r="C796" s="285"/>
      <c r="D796" s="284"/>
      <c r="E796" s="238"/>
      <c r="F796" s="284"/>
      <c r="G796" s="287"/>
      <c r="H796" s="287"/>
      <c r="I796" s="287"/>
      <c r="J796" s="287"/>
      <c r="K796" s="287"/>
      <c r="L796" s="284"/>
      <c r="M796" s="285"/>
      <c r="N796" s="286"/>
      <c r="O796" s="102" t="s">
        <v>1183</v>
      </c>
      <c r="P796" s="101">
        <v>0.1</v>
      </c>
      <c r="Q796" s="73">
        <v>44835</v>
      </c>
      <c r="R796" s="104"/>
      <c r="S796" s="104"/>
      <c r="T796" s="104"/>
      <c r="U796" s="104"/>
      <c r="V796" s="104"/>
      <c r="W796" s="104"/>
      <c r="X796" s="104"/>
      <c r="Y796" s="104"/>
      <c r="Z796" s="104"/>
      <c r="AA796" s="74"/>
      <c r="AB796" s="104"/>
      <c r="AC796" s="104"/>
      <c r="AD796" s="75" t="s">
        <v>1179</v>
      </c>
      <c r="AE796" s="104" t="s">
        <v>1180</v>
      </c>
      <c r="AF796" s="222"/>
      <c r="AG796" s="223"/>
    </row>
    <row r="797" spans="1:33" ht="45.5" hidden="1" customHeight="1" x14ac:dyDescent="0.3">
      <c r="A797" s="285"/>
      <c r="B797" s="285"/>
      <c r="C797" s="285"/>
      <c r="D797" s="284"/>
      <c r="E797" s="238"/>
      <c r="F797" s="284"/>
      <c r="G797" s="287"/>
      <c r="H797" s="287"/>
      <c r="I797" s="287"/>
      <c r="J797" s="287"/>
      <c r="K797" s="287"/>
      <c r="L797" s="284"/>
      <c r="M797" s="285"/>
      <c r="N797" s="286"/>
      <c r="O797" s="102" t="s">
        <v>1184</v>
      </c>
      <c r="P797" s="101">
        <v>0.1</v>
      </c>
      <c r="Q797" s="73">
        <v>44835</v>
      </c>
      <c r="R797" s="104"/>
      <c r="S797" s="104"/>
      <c r="T797" s="104"/>
      <c r="U797" s="104"/>
      <c r="V797" s="104"/>
      <c r="W797" s="104"/>
      <c r="X797" s="104"/>
      <c r="Y797" s="104"/>
      <c r="Z797" s="104"/>
      <c r="AA797" s="74"/>
      <c r="AB797" s="104"/>
      <c r="AC797" s="104"/>
      <c r="AD797" s="75" t="s">
        <v>1179</v>
      </c>
      <c r="AE797" s="104" t="s">
        <v>1180</v>
      </c>
      <c r="AF797" s="222"/>
      <c r="AG797" s="223"/>
    </row>
    <row r="798" spans="1:33" ht="45.5" hidden="1" customHeight="1" x14ac:dyDescent="0.3">
      <c r="A798" s="285"/>
      <c r="B798" s="285"/>
      <c r="C798" s="285"/>
      <c r="D798" s="284"/>
      <c r="E798" s="238"/>
      <c r="F798" s="284"/>
      <c r="G798" s="287"/>
      <c r="H798" s="287"/>
      <c r="I798" s="287"/>
      <c r="J798" s="287"/>
      <c r="K798" s="287"/>
      <c r="L798" s="284"/>
      <c r="M798" s="285"/>
      <c r="N798" s="286"/>
      <c r="O798" s="102" t="s">
        <v>1185</v>
      </c>
      <c r="P798" s="101">
        <v>0.3</v>
      </c>
      <c r="Q798" s="73">
        <v>44866</v>
      </c>
      <c r="R798" s="104"/>
      <c r="S798" s="104"/>
      <c r="T798" s="104"/>
      <c r="U798" s="104"/>
      <c r="V798" s="104"/>
      <c r="W798" s="104"/>
      <c r="X798" s="104"/>
      <c r="Y798" s="104"/>
      <c r="Z798" s="104"/>
      <c r="AA798" s="104"/>
      <c r="AB798" s="74"/>
      <c r="AC798" s="104"/>
      <c r="AD798" s="75" t="s">
        <v>1179</v>
      </c>
      <c r="AE798" s="104" t="s">
        <v>1180</v>
      </c>
      <c r="AF798" s="222"/>
      <c r="AG798" s="223"/>
    </row>
    <row r="799" spans="1:33" ht="45.5" hidden="1" customHeight="1" x14ac:dyDescent="0.3">
      <c r="A799" s="285"/>
      <c r="B799" s="285"/>
      <c r="C799" s="285"/>
      <c r="D799" s="284"/>
      <c r="E799" s="238"/>
      <c r="F799" s="284"/>
      <c r="G799" s="287"/>
      <c r="H799" s="287"/>
      <c r="I799" s="287"/>
      <c r="J799" s="287"/>
      <c r="K799" s="287"/>
      <c r="L799" s="284"/>
      <c r="M799" s="285"/>
      <c r="N799" s="286"/>
      <c r="O799" s="102" t="s">
        <v>1186</v>
      </c>
      <c r="P799" s="101">
        <v>0.05</v>
      </c>
      <c r="Q799" s="73">
        <v>44896</v>
      </c>
      <c r="R799" s="104"/>
      <c r="S799" s="104"/>
      <c r="T799" s="104"/>
      <c r="U799" s="104"/>
      <c r="V799" s="104"/>
      <c r="W799" s="104"/>
      <c r="X799" s="104"/>
      <c r="Y799" s="104"/>
      <c r="Z799" s="104"/>
      <c r="AA799" s="104"/>
      <c r="AB799" s="104"/>
      <c r="AC799" s="74"/>
      <c r="AD799" s="75" t="s">
        <v>1179</v>
      </c>
      <c r="AE799" s="104" t="s">
        <v>1180</v>
      </c>
      <c r="AF799" s="224"/>
      <c r="AG799" s="225"/>
    </row>
    <row r="800" spans="1:33" ht="41.5" customHeight="1" x14ac:dyDescent="0.3">
      <c r="A800" s="285"/>
      <c r="B800" s="285"/>
      <c r="C800" s="285"/>
      <c r="D800" s="284"/>
      <c r="E800" s="285" t="s">
        <v>1721</v>
      </c>
      <c r="F800" s="284">
        <v>0.4</v>
      </c>
      <c r="G800" s="285" t="s">
        <v>1495</v>
      </c>
      <c r="H800" s="285" t="s">
        <v>1496</v>
      </c>
      <c r="I800" s="290" t="s">
        <v>1187</v>
      </c>
      <c r="J800" s="285" t="s">
        <v>1188</v>
      </c>
      <c r="K800" s="285" t="s">
        <v>1722</v>
      </c>
      <c r="L800" s="284">
        <v>1</v>
      </c>
      <c r="M800" s="285" t="s">
        <v>1189</v>
      </c>
      <c r="N800" s="289">
        <v>1350000</v>
      </c>
      <c r="O800" s="102" t="s">
        <v>1723</v>
      </c>
      <c r="P800" s="101">
        <v>0.3</v>
      </c>
      <c r="Q800" s="73">
        <v>44713</v>
      </c>
      <c r="R800" s="104"/>
      <c r="S800" s="104"/>
      <c r="T800" s="104"/>
      <c r="U800" s="104"/>
      <c r="V800" s="104"/>
      <c r="W800" s="74"/>
      <c r="X800" s="104"/>
      <c r="Y800" s="104"/>
      <c r="Z800" s="104"/>
      <c r="AA800" s="104"/>
      <c r="AB800" s="104"/>
      <c r="AC800" s="104"/>
      <c r="AD800" s="104" t="s">
        <v>1179</v>
      </c>
      <c r="AE800" s="104" t="s">
        <v>1190</v>
      </c>
      <c r="AF800" s="249" t="s">
        <v>1497</v>
      </c>
      <c r="AG800" s="250"/>
    </row>
    <row r="801" spans="1:33" ht="41.5" customHeight="1" x14ac:dyDescent="0.3">
      <c r="A801" s="285"/>
      <c r="B801" s="285"/>
      <c r="C801" s="285"/>
      <c r="D801" s="284"/>
      <c r="E801" s="285"/>
      <c r="F801" s="284"/>
      <c r="G801" s="285"/>
      <c r="H801" s="285"/>
      <c r="I801" s="290"/>
      <c r="J801" s="285"/>
      <c r="K801" s="285"/>
      <c r="L801" s="284"/>
      <c r="M801" s="285"/>
      <c r="N801" s="289"/>
      <c r="O801" s="102" t="s">
        <v>1724</v>
      </c>
      <c r="P801" s="101">
        <v>0.4</v>
      </c>
      <c r="Q801" s="73">
        <v>44713</v>
      </c>
      <c r="R801" s="104"/>
      <c r="S801" s="104"/>
      <c r="T801" s="104"/>
      <c r="U801" s="104"/>
      <c r="V801" s="104"/>
      <c r="W801" s="74"/>
      <c r="X801" s="104"/>
      <c r="Y801" s="104"/>
      <c r="Z801" s="104"/>
      <c r="AA801" s="104"/>
      <c r="AB801" s="104"/>
      <c r="AC801" s="104"/>
      <c r="AD801" s="104" t="s">
        <v>1191</v>
      </c>
      <c r="AE801" s="104" t="s">
        <v>1190</v>
      </c>
      <c r="AF801" s="251"/>
      <c r="AG801" s="252"/>
    </row>
    <row r="802" spans="1:33" ht="41.5" customHeight="1" x14ac:dyDescent="0.3">
      <c r="A802" s="285"/>
      <c r="B802" s="285"/>
      <c r="C802" s="285"/>
      <c r="D802" s="284"/>
      <c r="E802" s="285"/>
      <c r="F802" s="284"/>
      <c r="G802" s="285"/>
      <c r="H802" s="285"/>
      <c r="I802" s="290"/>
      <c r="J802" s="285"/>
      <c r="K802" s="285"/>
      <c r="L802" s="284"/>
      <c r="M802" s="285"/>
      <c r="N802" s="289"/>
      <c r="O802" s="102" t="s">
        <v>1725</v>
      </c>
      <c r="P802" s="101">
        <v>0.2</v>
      </c>
      <c r="Q802" s="73">
        <v>44713</v>
      </c>
      <c r="R802" s="104"/>
      <c r="S802" s="104"/>
      <c r="T802" s="104"/>
      <c r="U802" s="104"/>
      <c r="V802" s="104"/>
      <c r="W802" s="74"/>
      <c r="X802" s="104"/>
      <c r="Y802" s="104"/>
      <c r="Z802" s="104"/>
      <c r="AA802" s="104"/>
      <c r="AB802" s="104"/>
      <c r="AC802" s="104"/>
      <c r="AD802" s="104" t="s">
        <v>1160</v>
      </c>
      <c r="AE802" s="104" t="s">
        <v>1190</v>
      </c>
      <c r="AF802" s="251"/>
      <c r="AG802" s="252"/>
    </row>
    <row r="803" spans="1:33" ht="41.5" customHeight="1" x14ac:dyDescent="0.3">
      <c r="A803" s="285"/>
      <c r="B803" s="285"/>
      <c r="C803" s="285"/>
      <c r="D803" s="284"/>
      <c r="E803" s="285"/>
      <c r="F803" s="284"/>
      <c r="G803" s="285"/>
      <c r="H803" s="285"/>
      <c r="I803" s="290"/>
      <c r="J803" s="285"/>
      <c r="K803" s="285"/>
      <c r="L803" s="284"/>
      <c r="M803" s="285"/>
      <c r="N803" s="289"/>
      <c r="O803" s="102" t="s">
        <v>1726</v>
      </c>
      <c r="P803" s="101">
        <v>0.05</v>
      </c>
      <c r="Q803" s="73">
        <v>44774</v>
      </c>
      <c r="R803" s="104"/>
      <c r="S803" s="104"/>
      <c r="T803" s="104"/>
      <c r="U803" s="104"/>
      <c r="V803" s="104"/>
      <c r="W803" s="104"/>
      <c r="X803" s="104"/>
      <c r="Y803" s="74"/>
      <c r="Z803" s="104"/>
      <c r="AA803" s="104"/>
      <c r="AB803" s="104"/>
      <c r="AC803" s="104"/>
      <c r="AD803" s="104" t="s">
        <v>1192</v>
      </c>
      <c r="AE803" s="104" t="s">
        <v>1193</v>
      </c>
      <c r="AF803" s="251"/>
      <c r="AG803" s="252"/>
    </row>
    <row r="804" spans="1:33" ht="41.5" customHeight="1" x14ac:dyDescent="0.3">
      <c r="A804" s="285"/>
      <c r="B804" s="285"/>
      <c r="C804" s="285"/>
      <c r="D804" s="284"/>
      <c r="E804" s="285"/>
      <c r="F804" s="284"/>
      <c r="G804" s="285"/>
      <c r="H804" s="285"/>
      <c r="I804" s="290"/>
      <c r="J804" s="285"/>
      <c r="K804" s="285"/>
      <c r="L804" s="284"/>
      <c r="M804" s="285"/>
      <c r="N804" s="289"/>
      <c r="O804" s="102" t="s">
        <v>1727</v>
      </c>
      <c r="P804" s="101">
        <v>0.05</v>
      </c>
      <c r="Q804" s="73">
        <v>44866</v>
      </c>
      <c r="R804" s="104"/>
      <c r="S804" s="104"/>
      <c r="T804" s="104"/>
      <c r="U804" s="104"/>
      <c r="V804" s="104"/>
      <c r="W804" s="104"/>
      <c r="X804" s="104"/>
      <c r="Y804" s="104"/>
      <c r="Z804" s="104"/>
      <c r="AA804" s="104"/>
      <c r="AB804" s="74"/>
      <c r="AC804" s="104"/>
      <c r="AD804" s="104" t="s">
        <v>1158</v>
      </c>
      <c r="AE804" s="104" t="s">
        <v>1498</v>
      </c>
      <c r="AF804" s="253"/>
      <c r="AG804" s="254"/>
    </row>
    <row r="805" spans="1:33" ht="30.5" customHeight="1" x14ac:dyDescent="0.3">
      <c r="A805" s="285"/>
      <c r="B805" s="285"/>
      <c r="C805" s="285" t="s">
        <v>19</v>
      </c>
      <c r="D805" s="284">
        <v>0.3</v>
      </c>
      <c r="E805" s="238" t="s">
        <v>1194</v>
      </c>
      <c r="F805" s="291">
        <v>1</v>
      </c>
      <c r="G805" s="285" t="s">
        <v>1195</v>
      </c>
      <c r="H805" s="285" t="s">
        <v>1196</v>
      </c>
      <c r="I805" s="290" t="s">
        <v>1499</v>
      </c>
      <c r="J805" s="285" t="s">
        <v>1197</v>
      </c>
      <c r="K805" s="285" t="s">
        <v>1198</v>
      </c>
      <c r="L805" s="284">
        <v>1</v>
      </c>
      <c r="M805" s="285" t="s">
        <v>1177</v>
      </c>
      <c r="N805" s="286" t="s">
        <v>1720</v>
      </c>
      <c r="O805" s="102" t="s">
        <v>1199</v>
      </c>
      <c r="P805" s="101">
        <v>0.02</v>
      </c>
      <c r="Q805" s="73" t="s">
        <v>1200</v>
      </c>
      <c r="R805" s="74"/>
      <c r="S805" s="104"/>
      <c r="T805" s="104"/>
      <c r="U805" s="104"/>
      <c r="V805" s="104"/>
      <c r="W805" s="104"/>
      <c r="X805" s="104"/>
      <c r="Y805" s="104"/>
      <c r="Z805" s="104"/>
      <c r="AA805" s="104"/>
      <c r="AB805" s="104"/>
      <c r="AC805" s="104"/>
      <c r="AD805" s="104" t="s">
        <v>1192</v>
      </c>
      <c r="AE805" s="104" t="s">
        <v>1201</v>
      </c>
      <c r="AF805" s="220" t="s">
        <v>1500</v>
      </c>
      <c r="AG805" s="221"/>
    </row>
    <row r="806" spans="1:33" ht="30.5" customHeight="1" x14ac:dyDescent="0.3">
      <c r="A806" s="285"/>
      <c r="B806" s="285"/>
      <c r="C806" s="285"/>
      <c r="D806" s="284"/>
      <c r="E806" s="238"/>
      <c r="F806" s="291"/>
      <c r="G806" s="285"/>
      <c r="H806" s="285"/>
      <c r="I806" s="290"/>
      <c r="J806" s="285"/>
      <c r="K806" s="285"/>
      <c r="L806" s="284"/>
      <c r="M806" s="285"/>
      <c r="N806" s="286"/>
      <c r="O806" s="102" t="s">
        <v>1202</v>
      </c>
      <c r="P806" s="101">
        <v>0.05</v>
      </c>
      <c r="Q806" s="73">
        <v>44593</v>
      </c>
      <c r="R806" s="104"/>
      <c r="S806" s="74"/>
      <c r="T806" s="104"/>
      <c r="U806" s="104"/>
      <c r="V806" s="104"/>
      <c r="W806" s="104"/>
      <c r="X806" s="104"/>
      <c r="Y806" s="104"/>
      <c r="Z806" s="104"/>
      <c r="AA806" s="104"/>
      <c r="AB806" s="104"/>
      <c r="AC806" s="104"/>
      <c r="AD806" s="245" t="s">
        <v>1179</v>
      </c>
      <c r="AE806" s="217" t="s">
        <v>1193</v>
      </c>
      <c r="AF806" s="222"/>
      <c r="AG806" s="223"/>
    </row>
    <row r="807" spans="1:33" ht="30.5" customHeight="1" x14ac:dyDescent="0.3">
      <c r="A807" s="285"/>
      <c r="B807" s="285"/>
      <c r="C807" s="285"/>
      <c r="D807" s="284"/>
      <c r="E807" s="238"/>
      <c r="F807" s="291"/>
      <c r="G807" s="285"/>
      <c r="H807" s="285"/>
      <c r="I807" s="290"/>
      <c r="J807" s="285"/>
      <c r="K807" s="285"/>
      <c r="L807" s="284"/>
      <c r="M807" s="285"/>
      <c r="N807" s="286"/>
      <c r="O807" s="102" t="s">
        <v>1203</v>
      </c>
      <c r="P807" s="101">
        <v>0.05</v>
      </c>
      <c r="Q807" s="73">
        <v>44621</v>
      </c>
      <c r="R807" s="104"/>
      <c r="S807" s="104"/>
      <c r="T807" s="74"/>
      <c r="U807" s="104"/>
      <c r="V807" s="104"/>
      <c r="W807" s="104"/>
      <c r="X807" s="104"/>
      <c r="Y807" s="104"/>
      <c r="Z807" s="104"/>
      <c r="AA807" s="104"/>
      <c r="AB807" s="104"/>
      <c r="AC807" s="104"/>
      <c r="AD807" s="246"/>
      <c r="AE807" s="218"/>
      <c r="AF807" s="222"/>
      <c r="AG807" s="223"/>
    </row>
    <row r="808" spans="1:33" ht="30.5" customHeight="1" x14ac:dyDescent="0.3">
      <c r="A808" s="285"/>
      <c r="B808" s="285"/>
      <c r="C808" s="285"/>
      <c r="D808" s="284"/>
      <c r="E808" s="238"/>
      <c r="F808" s="291"/>
      <c r="G808" s="285"/>
      <c r="H808" s="285"/>
      <c r="I808" s="290"/>
      <c r="J808" s="285"/>
      <c r="K808" s="285"/>
      <c r="L808" s="284"/>
      <c r="M808" s="285"/>
      <c r="N808" s="286"/>
      <c r="O808" s="102" t="s">
        <v>1204</v>
      </c>
      <c r="P808" s="101">
        <v>0.3</v>
      </c>
      <c r="Q808" s="73">
        <v>44713</v>
      </c>
      <c r="R808" s="104"/>
      <c r="S808" s="104"/>
      <c r="T808" s="104"/>
      <c r="U808" s="104"/>
      <c r="V808" s="104"/>
      <c r="W808" s="74"/>
      <c r="X808" s="104"/>
      <c r="Y808" s="104"/>
      <c r="Z808" s="104"/>
      <c r="AA808" s="104"/>
      <c r="AB808" s="104"/>
      <c r="AC808" s="104"/>
      <c r="AD808" s="246"/>
      <c r="AE808" s="218"/>
      <c r="AF808" s="222"/>
      <c r="AG808" s="223"/>
    </row>
    <row r="809" spans="1:33" ht="30.5" customHeight="1" x14ac:dyDescent="0.3">
      <c r="A809" s="285"/>
      <c r="B809" s="285"/>
      <c r="C809" s="285"/>
      <c r="D809" s="284"/>
      <c r="E809" s="238"/>
      <c r="F809" s="291"/>
      <c r="G809" s="285"/>
      <c r="H809" s="285"/>
      <c r="I809" s="290"/>
      <c r="J809" s="285"/>
      <c r="K809" s="285"/>
      <c r="L809" s="284"/>
      <c r="M809" s="285"/>
      <c r="N809" s="286"/>
      <c r="O809" s="102" t="s">
        <v>1205</v>
      </c>
      <c r="P809" s="101">
        <v>0.25</v>
      </c>
      <c r="Q809" s="73">
        <v>44774</v>
      </c>
      <c r="R809" s="104"/>
      <c r="S809" s="104"/>
      <c r="T809" s="104"/>
      <c r="U809" s="104"/>
      <c r="V809" s="104"/>
      <c r="W809" s="104"/>
      <c r="X809" s="104"/>
      <c r="Y809" s="74"/>
      <c r="Z809" s="104"/>
      <c r="AA809" s="104"/>
      <c r="AB809" s="104"/>
      <c r="AC809" s="104"/>
      <c r="AD809" s="246"/>
      <c r="AE809" s="218"/>
      <c r="AF809" s="222"/>
      <c r="AG809" s="223"/>
    </row>
    <row r="810" spans="1:33" ht="30.5" customHeight="1" x14ac:dyDescent="0.3">
      <c r="A810" s="285"/>
      <c r="B810" s="285"/>
      <c r="C810" s="285"/>
      <c r="D810" s="284"/>
      <c r="E810" s="238"/>
      <c r="F810" s="291"/>
      <c r="G810" s="285"/>
      <c r="H810" s="285"/>
      <c r="I810" s="290"/>
      <c r="J810" s="285"/>
      <c r="K810" s="285"/>
      <c r="L810" s="284"/>
      <c r="M810" s="285"/>
      <c r="N810" s="286"/>
      <c r="O810" s="102" t="s">
        <v>1206</v>
      </c>
      <c r="P810" s="101">
        <v>0.25</v>
      </c>
      <c r="Q810" s="73">
        <v>44866</v>
      </c>
      <c r="R810" s="104"/>
      <c r="S810" s="104"/>
      <c r="T810" s="104"/>
      <c r="U810" s="104"/>
      <c r="V810" s="104"/>
      <c r="W810" s="104"/>
      <c r="X810" s="104"/>
      <c r="Y810" s="104"/>
      <c r="Z810" s="104"/>
      <c r="AA810" s="104"/>
      <c r="AB810" s="74"/>
      <c r="AC810" s="104"/>
      <c r="AD810" s="246"/>
      <c r="AE810" s="218"/>
      <c r="AF810" s="222"/>
      <c r="AG810" s="223"/>
    </row>
    <row r="811" spans="1:33" ht="30.5" customHeight="1" x14ac:dyDescent="0.3">
      <c r="A811" s="285"/>
      <c r="B811" s="285"/>
      <c r="C811" s="285"/>
      <c r="D811" s="284"/>
      <c r="E811" s="238"/>
      <c r="F811" s="291"/>
      <c r="G811" s="285"/>
      <c r="H811" s="285"/>
      <c r="I811" s="290"/>
      <c r="J811" s="285"/>
      <c r="K811" s="285"/>
      <c r="L811" s="284"/>
      <c r="M811" s="285"/>
      <c r="N811" s="286"/>
      <c r="O811" s="102" t="s">
        <v>1207</v>
      </c>
      <c r="P811" s="101">
        <v>0.05</v>
      </c>
      <c r="Q811" s="73">
        <v>44896</v>
      </c>
      <c r="R811" s="104"/>
      <c r="S811" s="104"/>
      <c r="T811" s="104"/>
      <c r="U811" s="104"/>
      <c r="V811" s="104"/>
      <c r="W811" s="104"/>
      <c r="X811" s="104"/>
      <c r="Y811" s="104"/>
      <c r="Z811" s="104"/>
      <c r="AA811" s="104"/>
      <c r="AB811" s="104"/>
      <c r="AC811" s="74"/>
      <c r="AD811" s="246"/>
      <c r="AE811" s="218"/>
      <c r="AF811" s="222"/>
      <c r="AG811" s="223"/>
    </row>
    <row r="812" spans="1:33" ht="30.5" customHeight="1" x14ac:dyDescent="0.3">
      <c r="A812" s="285"/>
      <c r="B812" s="285"/>
      <c r="C812" s="285"/>
      <c r="D812" s="284"/>
      <c r="E812" s="238"/>
      <c r="F812" s="291"/>
      <c r="G812" s="285"/>
      <c r="H812" s="285"/>
      <c r="I812" s="290"/>
      <c r="J812" s="285"/>
      <c r="K812" s="285"/>
      <c r="L812" s="284"/>
      <c r="M812" s="285"/>
      <c r="N812" s="286"/>
      <c r="O812" s="102" t="s">
        <v>1208</v>
      </c>
      <c r="P812" s="101">
        <v>0.03</v>
      </c>
      <c r="Q812" s="73">
        <v>44896</v>
      </c>
      <c r="R812" s="104"/>
      <c r="S812" s="104"/>
      <c r="T812" s="104"/>
      <c r="U812" s="104"/>
      <c r="V812" s="104"/>
      <c r="W812" s="104"/>
      <c r="X812" s="104"/>
      <c r="Y812" s="104"/>
      <c r="Z812" s="104"/>
      <c r="AA812" s="104"/>
      <c r="AB812" s="104"/>
      <c r="AC812" s="74"/>
      <c r="AD812" s="247"/>
      <c r="AE812" s="219"/>
      <c r="AF812" s="224"/>
      <c r="AG812" s="225"/>
    </row>
    <row r="813" spans="1:33" ht="31" customHeight="1" x14ac:dyDescent="0.3">
      <c r="A813" s="285"/>
      <c r="B813" s="285" t="s">
        <v>101</v>
      </c>
      <c r="C813" s="285" t="s">
        <v>58</v>
      </c>
      <c r="D813" s="284">
        <v>1</v>
      </c>
      <c r="E813" s="285" t="s">
        <v>1209</v>
      </c>
      <c r="F813" s="284">
        <v>1</v>
      </c>
      <c r="G813" s="287" t="s">
        <v>1501</v>
      </c>
      <c r="H813" s="287" t="s">
        <v>1502</v>
      </c>
      <c r="I813" s="287" t="s">
        <v>1210</v>
      </c>
      <c r="J813" s="287" t="s">
        <v>1211</v>
      </c>
      <c r="K813" s="285" t="s">
        <v>1503</v>
      </c>
      <c r="L813" s="284">
        <v>0.5</v>
      </c>
      <c r="M813" s="285" t="s">
        <v>1212</v>
      </c>
      <c r="N813" s="286">
        <f>7*150000</f>
        <v>1050000</v>
      </c>
      <c r="O813" s="102" t="s">
        <v>1213</v>
      </c>
      <c r="P813" s="101">
        <v>0.8</v>
      </c>
      <c r="Q813" s="73">
        <v>44593</v>
      </c>
      <c r="R813" s="104"/>
      <c r="S813" s="74"/>
      <c r="T813" s="104"/>
      <c r="U813" s="104"/>
      <c r="V813" s="104"/>
      <c r="W813" s="104"/>
      <c r="X813" s="104"/>
      <c r="Y813" s="104"/>
      <c r="Z813" s="104"/>
      <c r="AA813" s="104"/>
      <c r="AB813" s="104"/>
      <c r="AC813" s="104"/>
      <c r="AD813" s="217" t="s">
        <v>1214</v>
      </c>
      <c r="AE813" s="217" t="s">
        <v>1215</v>
      </c>
      <c r="AF813" s="220" t="s">
        <v>1504</v>
      </c>
      <c r="AG813" s="221"/>
    </row>
    <row r="814" spans="1:33" ht="31" customHeight="1" x14ac:dyDescent="0.3">
      <c r="A814" s="285"/>
      <c r="B814" s="285"/>
      <c r="C814" s="285"/>
      <c r="D814" s="284"/>
      <c r="E814" s="285"/>
      <c r="F814" s="284"/>
      <c r="G814" s="287"/>
      <c r="H814" s="287"/>
      <c r="I814" s="287"/>
      <c r="J814" s="287"/>
      <c r="K814" s="285"/>
      <c r="L814" s="284"/>
      <c r="M814" s="285"/>
      <c r="N814" s="286"/>
      <c r="O814" s="102" t="s">
        <v>1216</v>
      </c>
      <c r="P814" s="101">
        <v>0.2</v>
      </c>
      <c r="Q814" s="73">
        <v>44652</v>
      </c>
      <c r="R814" s="104"/>
      <c r="S814" s="104"/>
      <c r="T814" s="104"/>
      <c r="U814" s="74"/>
      <c r="V814" s="104"/>
      <c r="W814" s="104"/>
      <c r="X814" s="104"/>
      <c r="Y814" s="104"/>
      <c r="Z814" s="104"/>
      <c r="AA814" s="104"/>
      <c r="AB814" s="104"/>
      <c r="AC814" s="104"/>
      <c r="AD814" s="218"/>
      <c r="AE814" s="218"/>
      <c r="AF814" s="224"/>
      <c r="AG814" s="225"/>
    </row>
    <row r="815" spans="1:33" ht="31" customHeight="1" x14ac:dyDescent="0.3">
      <c r="A815" s="285"/>
      <c r="B815" s="285"/>
      <c r="C815" s="285"/>
      <c r="D815" s="284"/>
      <c r="E815" s="285"/>
      <c r="F815" s="284"/>
      <c r="G815" s="287"/>
      <c r="H815" s="287"/>
      <c r="I815" s="287"/>
      <c r="J815" s="287"/>
      <c r="K815" s="285" t="s">
        <v>1217</v>
      </c>
      <c r="L815" s="284">
        <v>0.5</v>
      </c>
      <c r="M815" s="285" t="s">
        <v>1212</v>
      </c>
      <c r="N815" s="286">
        <f>7*150000</f>
        <v>1050000</v>
      </c>
      <c r="O815" s="102" t="s">
        <v>1218</v>
      </c>
      <c r="P815" s="101">
        <v>0.8</v>
      </c>
      <c r="Q815" s="73">
        <v>44682</v>
      </c>
      <c r="R815" s="104"/>
      <c r="S815" s="104"/>
      <c r="T815" s="104"/>
      <c r="U815" s="104"/>
      <c r="V815" s="74"/>
      <c r="W815" s="104"/>
      <c r="X815" s="104"/>
      <c r="Y815" s="104"/>
      <c r="Z815" s="104"/>
      <c r="AA815" s="104"/>
      <c r="AB815" s="104"/>
      <c r="AC815" s="104"/>
      <c r="AD815" s="218"/>
      <c r="AE815" s="218"/>
      <c r="AF815" s="220" t="s">
        <v>1504</v>
      </c>
      <c r="AG815" s="221"/>
    </row>
    <row r="816" spans="1:33" ht="31" customHeight="1" x14ac:dyDescent="0.3">
      <c r="A816" s="285"/>
      <c r="B816" s="285"/>
      <c r="C816" s="285"/>
      <c r="D816" s="284"/>
      <c r="E816" s="285"/>
      <c r="F816" s="284"/>
      <c r="G816" s="287"/>
      <c r="H816" s="287"/>
      <c r="I816" s="287"/>
      <c r="J816" s="287"/>
      <c r="K816" s="285"/>
      <c r="L816" s="284"/>
      <c r="M816" s="285"/>
      <c r="N816" s="286"/>
      <c r="O816" s="102" t="s">
        <v>1219</v>
      </c>
      <c r="P816" s="101">
        <v>0.2</v>
      </c>
      <c r="Q816" s="73">
        <v>44713</v>
      </c>
      <c r="R816" s="104"/>
      <c r="S816" s="104"/>
      <c r="T816" s="104"/>
      <c r="U816" s="104"/>
      <c r="V816" s="104"/>
      <c r="W816" s="74"/>
      <c r="X816" s="104"/>
      <c r="Y816" s="104"/>
      <c r="Z816" s="104"/>
      <c r="AA816" s="104"/>
      <c r="AB816" s="104"/>
      <c r="AC816" s="104"/>
      <c r="AD816" s="219"/>
      <c r="AE816" s="219"/>
      <c r="AF816" s="224"/>
      <c r="AG816" s="225"/>
    </row>
    <row r="817" spans="1:33" ht="32" customHeight="1" x14ac:dyDescent="0.3">
      <c r="A817" s="285" t="s">
        <v>108</v>
      </c>
      <c r="B817" s="285" t="s">
        <v>101</v>
      </c>
      <c r="C817" s="285" t="s">
        <v>23</v>
      </c>
      <c r="D817" s="284">
        <v>1</v>
      </c>
      <c r="E817" s="285" t="s">
        <v>1220</v>
      </c>
      <c r="F817" s="284">
        <v>1</v>
      </c>
      <c r="G817" s="287" t="s">
        <v>1221</v>
      </c>
      <c r="H817" s="287" t="s">
        <v>1505</v>
      </c>
      <c r="I817" s="287" t="s">
        <v>1222</v>
      </c>
      <c r="J817" s="287" t="s">
        <v>1223</v>
      </c>
      <c r="K817" s="285" t="s">
        <v>1224</v>
      </c>
      <c r="L817" s="284">
        <v>1</v>
      </c>
      <c r="M817" s="285" t="s">
        <v>1212</v>
      </c>
      <c r="N817" s="286">
        <v>1450000</v>
      </c>
      <c r="O817" s="102" t="s">
        <v>1225</v>
      </c>
      <c r="P817" s="101">
        <v>0.05</v>
      </c>
      <c r="Q817" s="73">
        <v>44593</v>
      </c>
      <c r="R817" s="104"/>
      <c r="S817" s="74"/>
      <c r="T817" s="104"/>
      <c r="U817" s="104"/>
      <c r="V817" s="104"/>
      <c r="W817" s="104"/>
      <c r="X817" s="104"/>
      <c r="Y817" s="104"/>
      <c r="Z817" s="104"/>
      <c r="AA817" s="104"/>
      <c r="AB817" s="104"/>
      <c r="AC817" s="104"/>
      <c r="AD817" s="217" t="s">
        <v>1506</v>
      </c>
      <c r="AE817" s="217" t="s">
        <v>1226</v>
      </c>
      <c r="AF817" s="220" t="s">
        <v>1490</v>
      </c>
      <c r="AG817" s="221"/>
    </row>
    <row r="818" spans="1:33" ht="32" customHeight="1" x14ac:dyDescent="0.3">
      <c r="A818" s="285"/>
      <c r="B818" s="285"/>
      <c r="C818" s="285"/>
      <c r="D818" s="284"/>
      <c r="E818" s="285"/>
      <c r="F818" s="284"/>
      <c r="G818" s="287"/>
      <c r="H818" s="287"/>
      <c r="I818" s="287"/>
      <c r="J818" s="287"/>
      <c r="K818" s="285"/>
      <c r="L818" s="284"/>
      <c r="M818" s="285"/>
      <c r="N818" s="286"/>
      <c r="O818" s="102" t="s">
        <v>1227</v>
      </c>
      <c r="P818" s="101">
        <v>0.05</v>
      </c>
      <c r="Q818" s="73">
        <v>44593</v>
      </c>
      <c r="R818" s="104"/>
      <c r="S818" s="74"/>
      <c r="T818" s="104"/>
      <c r="U818" s="104"/>
      <c r="V818" s="104"/>
      <c r="W818" s="104"/>
      <c r="X818" s="104"/>
      <c r="Y818" s="104"/>
      <c r="Z818" s="104"/>
      <c r="AA818" s="104"/>
      <c r="AB818" s="104"/>
      <c r="AC818" s="104"/>
      <c r="AD818" s="218"/>
      <c r="AE818" s="218"/>
      <c r="AF818" s="222"/>
      <c r="AG818" s="223"/>
    </row>
    <row r="819" spans="1:33" ht="32" customHeight="1" x14ac:dyDescent="0.3">
      <c r="A819" s="285"/>
      <c r="B819" s="285"/>
      <c r="C819" s="285"/>
      <c r="D819" s="284"/>
      <c r="E819" s="285"/>
      <c r="F819" s="284"/>
      <c r="G819" s="287"/>
      <c r="H819" s="287"/>
      <c r="I819" s="287"/>
      <c r="J819" s="287"/>
      <c r="K819" s="285"/>
      <c r="L819" s="284"/>
      <c r="M819" s="285"/>
      <c r="N819" s="286"/>
      <c r="O819" s="102" t="s">
        <v>1228</v>
      </c>
      <c r="P819" s="101">
        <v>0.45</v>
      </c>
      <c r="Q819" s="73">
        <v>44805</v>
      </c>
      <c r="R819" s="104"/>
      <c r="S819" s="104"/>
      <c r="T819" s="104"/>
      <c r="U819" s="104"/>
      <c r="V819" s="104"/>
      <c r="W819" s="104"/>
      <c r="X819" s="104"/>
      <c r="Y819" s="104"/>
      <c r="Z819" s="74"/>
      <c r="AA819" s="104"/>
      <c r="AB819" s="104"/>
      <c r="AC819" s="104"/>
      <c r="AD819" s="218"/>
      <c r="AE819" s="218"/>
      <c r="AF819" s="222"/>
      <c r="AG819" s="223"/>
    </row>
    <row r="820" spans="1:33" ht="32" customHeight="1" x14ac:dyDescent="0.3">
      <c r="A820" s="285"/>
      <c r="B820" s="285"/>
      <c r="C820" s="285"/>
      <c r="D820" s="284"/>
      <c r="E820" s="285"/>
      <c r="F820" s="284"/>
      <c r="G820" s="287"/>
      <c r="H820" s="287"/>
      <c r="I820" s="287"/>
      <c r="J820" s="287"/>
      <c r="K820" s="285"/>
      <c r="L820" s="284"/>
      <c r="M820" s="285"/>
      <c r="N820" s="286"/>
      <c r="O820" s="102" t="s">
        <v>1229</v>
      </c>
      <c r="P820" s="101">
        <v>0.2</v>
      </c>
      <c r="Q820" s="73">
        <v>44835</v>
      </c>
      <c r="R820" s="104"/>
      <c r="S820" s="104"/>
      <c r="T820" s="104"/>
      <c r="U820" s="104"/>
      <c r="V820" s="104"/>
      <c r="W820" s="104"/>
      <c r="X820" s="104"/>
      <c r="Y820" s="104"/>
      <c r="Z820" s="104"/>
      <c r="AA820" s="74"/>
      <c r="AB820" s="104"/>
      <c r="AC820" s="104"/>
      <c r="AD820" s="218"/>
      <c r="AE820" s="218"/>
      <c r="AF820" s="222"/>
      <c r="AG820" s="223"/>
    </row>
    <row r="821" spans="1:33" ht="32" customHeight="1" x14ac:dyDescent="0.3">
      <c r="A821" s="285"/>
      <c r="B821" s="285"/>
      <c r="C821" s="285"/>
      <c r="D821" s="284"/>
      <c r="E821" s="285"/>
      <c r="F821" s="284"/>
      <c r="G821" s="287"/>
      <c r="H821" s="287"/>
      <c r="I821" s="287"/>
      <c r="J821" s="287"/>
      <c r="K821" s="285"/>
      <c r="L821" s="284"/>
      <c r="M821" s="285"/>
      <c r="N821" s="286"/>
      <c r="O821" s="102" t="s">
        <v>1507</v>
      </c>
      <c r="P821" s="101">
        <v>0.1</v>
      </c>
      <c r="Q821" s="73">
        <v>44866</v>
      </c>
      <c r="R821" s="104"/>
      <c r="S821" s="104"/>
      <c r="T821" s="104"/>
      <c r="U821" s="104"/>
      <c r="V821" s="104"/>
      <c r="W821" s="104"/>
      <c r="X821" s="104"/>
      <c r="Y821" s="104"/>
      <c r="Z821" s="104"/>
      <c r="AA821" s="104"/>
      <c r="AB821" s="74"/>
      <c r="AC821" s="104"/>
      <c r="AD821" s="218"/>
      <c r="AE821" s="218"/>
      <c r="AF821" s="222"/>
      <c r="AG821" s="223"/>
    </row>
    <row r="822" spans="1:33" ht="32" customHeight="1" x14ac:dyDescent="0.3">
      <c r="A822" s="285"/>
      <c r="B822" s="285"/>
      <c r="C822" s="285"/>
      <c r="D822" s="284"/>
      <c r="E822" s="285"/>
      <c r="F822" s="284"/>
      <c r="G822" s="287"/>
      <c r="H822" s="287"/>
      <c r="I822" s="287"/>
      <c r="J822" s="287"/>
      <c r="K822" s="285"/>
      <c r="L822" s="284"/>
      <c r="M822" s="285"/>
      <c r="N822" s="286"/>
      <c r="O822" s="102" t="s">
        <v>1230</v>
      </c>
      <c r="P822" s="101">
        <v>0.05</v>
      </c>
      <c r="Q822" s="73">
        <v>44866</v>
      </c>
      <c r="R822" s="104"/>
      <c r="S822" s="104"/>
      <c r="T822" s="104"/>
      <c r="U822" s="104"/>
      <c r="V822" s="104"/>
      <c r="W822" s="104"/>
      <c r="X822" s="104"/>
      <c r="Y822" s="104"/>
      <c r="Z822" s="104"/>
      <c r="AA822" s="104"/>
      <c r="AB822" s="74"/>
      <c r="AC822" s="104"/>
      <c r="AD822" s="219"/>
      <c r="AE822" s="219"/>
      <c r="AF822" s="222"/>
      <c r="AG822" s="223"/>
    </row>
    <row r="823" spans="1:33" ht="32" customHeight="1" x14ac:dyDescent="0.3">
      <c r="A823" s="285"/>
      <c r="B823" s="285"/>
      <c r="C823" s="285"/>
      <c r="D823" s="284"/>
      <c r="E823" s="285"/>
      <c r="F823" s="284"/>
      <c r="G823" s="287"/>
      <c r="H823" s="287"/>
      <c r="I823" s="287"/>
      <c r="J823" s="287"/>
      <c r="K823" s="285"/>
      <c r="L823" s="284"/>
      <c r="M823" s="285"/>
      <c r="N823" s="286"/>
      <c r="O823" s="102" t="s">
        <v>1231</v>
      </c>
      <c r="P823" s="101">
        <v>0.1</v>
      </c>
      <c r="Q823" s="73">
        <v>44896</v>
      </c>
      <c r="R823" s="104"/>
      <c r="S823" s="104"/>
      <c r="T823" s="104"/>
      <c r="U823" s="104"/>
      <c r="V823" s="104"/>
      <c r="W823" s="104"/>
      <c r="X823" s="104"/>
      <c r="Y823" s="104"/>
      <c r="Z823" s="104"/>
      <c r="AA823" s="104"/>
      <c r="AB823" s="104"/>
      <c r="AC823" s="74"/>
      <c r="AD823" s="104" t="s">
        <v>1506</v>
      </c>
      <c r="AE823" s="104" t="s">
        <v>1226</v>
      </c>
      <c r="AF823" s="224"/>
      <c r="AG823" s="225"/>
    </row>
    <row r="824" spans="1:33" ht="33" customHeight="1" x14ac:dyDescent="0.3">
      <c r="A824" s="285" t="s">
        <v>106</v>
      </c>
      <c r="B824" s="285" t="s">
        <v>101</v>
      </c>
      <c r="C824" s="285" t="s">
        <v>25</v>
      </c>
      <c r="D824" s="284">
        <v>1</v>
      </c>
      <c r="E824" s="285" t="s">
        <v>1508</v>
      </c>
      <c r="F824" s="284">
        <v>1</v>
      </c>
      <c r="G824" s="287" t="s">
        <v>1232</v>
      </c>
      <c r="H824" s="287" t="s">
        <v>1233</v>
      </c>
      <c r="I824" s="287" t="s">
        <v>1234</v>
      </c>
      <c r="J824" s="287" t="s">
        <v>1509</v>
      </c>
      <c r="K824" s="283" t="s">
        <v>1510</v>
      </c>
      <c r="L824" s="284">
        <v>0.6</v>
      </c>
      <c r="M824" s="285" t="s">
        <v>1212</v>
      </c>
      <c r="N824" s="286">
        <v>4500000</v>
      </c>
      <c r="O824" s="100" t="s">
        <v>1235</v>
      </c>
      <c r="P824" s="129">
        <v>0.05</v>
      </c>
      <c r="Q824" s="76">
        <v>44562</v>
      </c>
      <c r="R824" s="74"/>
      <c r="S824" s="104"/>
      <c r="T824" s="104"/>
      <c r="U824" s="104"/>
      <c r="V824" s="104"/>
      <c r="W824" s="104"/>
      <c r="X824" s="104"/>
      <c r="Y824" s="104"/>
      <c r="Z824" s="104"/>
      <c r="AA824" s="104"/>
      <c r="AB824" s="104"/>
      <c r="AC824" s="104"/>
      <c r="AD824" s="255" t="s">
        <v>1160</v>
      </c>
      <c r="AE824" s="255" t="s">
        <v>1236</v>
      </c>
      <c r="AF824" s="249" t="s">
        <v>1511</v>
      </c>
      <c r="AG824" s="250"/>
    </row>
    <row r="825" spans="1:33" ht="33" customHeight="1" x14ac:dyDescent="0.3">
      <c r="A825" s="285"/>
      <c r="B825" s="285"/>
      <c r="C825" s="285"/>
      <c r="D825" s="284"/>
      <c r="E825" s="285"/>
      <c r="F825" s="284"/>
      <c r="G825" s="287"/>
      <c r="H825" s="287"/>
      <c r="I825" s="287"/>
      <c r="J825" s="287"/>
      <c r="K825" s="283"/>
      <c r="L825" s="284"/>
      <c r="M825" s="285"/>
      <c r="N825" s="286"/>
      <c r="O825" s="100" t="s">
        <v>1512</v>
      </c>
      <c r="P825" s="129">
        <v>0.35</v>
      </c>
      <c r="Q825" s="76">
        <v>44774</v>
      </c>
      <c r="R825" s="104"/>
      <c r="S825" s="104"/>
      <c r="T825" s="104"/>
      <c r="U825" s="104"/>
      <c r="V825" s="104"/>
      <c r="W825" s="104"/>
      <c r="X825" s="104"/>
      <c r="Y825" s="74"/>
      <c r="Z825" s="104"/>
      <c r="AA825" s="104"/>
      <c r="AB825" s="104"/>
      <c r="AC825" s="104"/>
      <c r="AD825" s="256"/>
      <c r="AE825" s="256"/>
      <c r="AF825" s="251"/>
      <c r="AG825" s="252"/>
    </row>
    <row r="826" spans="1:33" ht="33" customHeight="1" x14ac:dyDescent="0.3">
      <c r="A826" s="285"/>
      <c r="B826" s="285"/>
      <c r="C826" s="285"/>
      <c r="D826" s="284"/>
      <c r="E826" s="285"/>
      <c r="F826" s="284"/>
      <c r="G826" s="287"/>
      <c r="H826" s="287"/>
      <c r="I826" s="287"/>
      <c r="J826" s="287"/>
      <c r="K826" s="283"/>
      <c r="L826" s="284"/>
      <c r="M826" s="285"/>
      <c r="N826" s="286"/>
      <c r="O826" s="100" t="s">
        <v>1237</v>
      </c>
      <c r="P826" s="129">
        <v>0.2</v>
      </c>
      <c r="Q826" s="76">
        <v>44805</v>
      </c>
      <c r="R826" s="104"/>
      <c r="S826" s="104"/>
      <c r="T826" s="104"/>
      <c r="U826" s="104"/>
      <c r="V826" s="104"/>
      <c r="W826" s="104"/>
      <c r="X826" s="104"/>
      <c r="Y826" s="104"/>
      <c r="Z826" s="74"/>
      <c r="AA826" s="104"/>
      <c r="AB826" s="104"/>
      <c r="AC826" s="104"/>
      <c r="AD826" s="256"/>
      <c r="AE826" s="256"/>
      <c r="AF826" s="251"/>
      <c r="AG826" s="252"/>
    </row>
    <row r="827" spans="1:33" ht="33" customHeight="1" x14ac:dyDescent="0.3">
      <c r="A827" s="285"/>
      <c r="B827" s="285"/>
      <c r="C827" s="285"/>
      <c r="D827" s="284"/>
      <c r="E827" s="285"/>
      <c r="F827" s="284"/>
      <c r="G827" s="287"/>
      <c r="H827" s="287"/>
      <c r="I827" s="287"/>
      <c r="J827" s="287"/>
      <c r="K827" s="283"/>
      <c r="L827" s="284"/>
      <c r="M827" s="285"/>
      <c r="N827" s="286"/>
      <c r="O827" s="100" t="s">
        <v>1238</v>
      </c>
      <c r="P827" s="129">
        <v>0.05</v>
      </c>
      <c r="Q827" s="76">
        <v>44805</v>
      </c>
      <c r="R827" s="104"/>
      <c r="S827" s="104"/>
      <c r="T827" s="104"/>
      <c r="U827" s="104"/>
      <c r="V827" s="104"/>
      <c r="W827" s="104"/>
      <c r="X827" s="104"/>
      <c r="Y827" s="104"/>
      <c r="Z827" s="74"/>
      <c r="AA827" s="104"/>
      <c r="AB827" s="104"/>
      <c r="AC827" s="104"/>
      <c r="AD827" s="256"/>
      <c r="AE827" s="256"/>
      <c r="AF827" s="251"/>
      <c r="AG827" s="252"/>
    </row>
    <row r="828" spans="1:33" ht="33" customHeight="1" x14ac:dyDescent="0.3">
      <c r="A828" s="285"/>
      <c r="B828" s="285"/>
      <c r="C828" s="285"/>
      <c r="D828" s="284"/>
      <c r="E828" s="285"/>
      <c r="F828" s="284"/>
      <c r="G828" s="287"/>
      <c r="H828" s="287"/>
      <c r="I828" s="287"/>
      <c r="J828" s="287"/>
      <c r="K828" s="283"/>
      <c r="L828" s="284"/>
      <c r="M828" s="285"/>
      <c r="N828" s="286"/>
      <c r="O828" s="100" t="s">
        <v>1239</v>
      </c>
      <c r="P828" s="129">
        <v>0.05</v>
      </c>
      <c r="Q828" s="76">
        <v>44805</v>
      </c>
      <c r="R828" s="104"/>
      <c r="S828" s="104"/>
      <c r="T828" s="104"/>
      <c r="U828" s="104"/>
      <c r="V828" s="104"/>
      <c r="W828" s="104"/>
      <c r="X828" s="104"/>
      <c r="Y828" s="104"/>
      <c r="Z828" s="74"/>
      <c r="AA828" s="104"/>
      <c r="AB828" s="104"/>
      <c r="AC828" s="104"/>
      <c r="AD828" s="256"/>
      <c r="AE828" s="256"/>
      <c r="AF828" s="251"/>
      <c r="AG828" s="252"/>
    </row>
    <row r="829" spans="1:33" ht="33" customHeight="1" x14ac:dyDescent="0.3">
      <c r="A829" s="285"/>
      <c r="B829" s="285"/>
      <c r="C829" s="285"/>
      <c r="D829" s="284"/>
      <c r="E829" s="285"/>
      <c r="F829" s="284"/>
      <c r="G829" s="287"/>
      <c r="H829" s="287"/>
      <c r="I829" s="287"/>
      <c r="J829" s="287"/>
      <c r="K829" s="283"/>
      <c r="L829" s="284"/>
      <c r="M829" s="285"/>
      <c r="N829" s="286"/>
      <c r="O829" s="100" t="s">
        <v>1240</v>
      </c>
      <c r="P829" s="129">
        <v>0.2</v>
      </c>
      <c r="Q829" s="76">
        <v>44835</v>
      </c>
      <c r="R829" s="104"/>
      <c r="S829" s="104"/>
      <c r="T829" s="104"/>
      <c r="U829" s="104"/>
      <c r="V829" s="104"/>
      <c r="W829" s="104"/>
      <c r="X829" s="104"/>
      <c r="Y829" s="104"/>
      <c r="Z829" s="104"/>
      <c r="AA829" s="74"/>
      <c r="AB829" s="104"/>
      <c r="AC829" s="104"/>
      <c r="AD829" s="256"/>
      <c r="AE829" s="256"/>
      <c r="AF829" s="251"/>
      <c r="AG829" s="252"/>
    </row>
    <row r="830" spans="1:33" ht="25.5" customHeight="1" x14ac:dyDescent="0.3">
      <c r="A830" s="285"/>
      <c r="B830" s="285"/>
      <c r="C830" s="285"/>
      <c r="D830" s="284"/>
      <c r="E830" s="285"/>
      <c r="F830" s="284"/>
      <c r="G830" s="287"/>
      <c r="H830" s="287"/>
      <c r="I830" s="287"/>
      <c r="J830" s="287"/>
      <c r="K830" s="283"/>
      <c r="L830" s="284"/>
      <c r="M830" s="285"/>
      <c r="N830" s="286"/>
      <c r="O830" s="100" t="s">
        <v>1241</v>
      </c>
      <c r="P830" s="129">
        <v>0.1</v>
      </c>
      <c r="Q830" s="76">
        <v>44896</v>
      </c>
      <c r="R830" s="104"/>
      <c r="S830" s="104"/>
      <c r="T830" s="104"/>
      <c r="U830" s="104"/>
      <c r="V830" s="104"/>
      <c r="W830" s="104"/>
      <c r="X830" s="104"/>
      <c r="Y830" s="104"/>
      <c r="Z830" s="104"/>
      <c r="AA830" s="104"/>
      <c r="AB830" s="104"/>
      <c r="AC830" s="74"/>
      <c r="AD830" s="257"/>
      <c r="AE830" s="257"/>
      <c r="AF830" s="253"/>
      <c r="AG830" s="254"/>
    </row>
    <row r="831" spans="1:33" ht="34" customHeight="1" x14ac:dyDescent="0.3">
      <c r="A831" s="285"/>
      <c r="B831" s="285"/>
      <c r="C831" s="285"/>
      <c r="D831" s="284"/>
      <c r="E831" s="285"/>
      <c r="F831" s="284"/>
      <c r="G831" s="287"/>
      <c r="H831" s="287"/>
      <c r="I831" s="287"/>
      <c r="J831" s="287"/>
      <c r="K831" s="283" t="s">
        <v>1513</v>
      </c>
      <c r="L831" s="284">
        <v>0.4</v>
      </c>
      <c r="M831" s="285" t="s">
        <v>1212</v>
      </c>
      <c r="N831" s="286">
        <v>1750000</v>
      </c>
      <c r="O831" s="100" t="s">
        <v>1242</v>
      </c>
      <c r="P831" s="129">
        <v>0.05</v>
      </c>
      <c r="Q831" s="76">
        <v>44593</v>
      </c>
      <c r="R831" s="104"/>
      <c r="S831" s="74"/>
      <c r="T831" s="104"/>
      <c r="U831" s="104"/>
      <c r="V831" s="104"/>
      <c r="W831" s="104"/>
      <c r="X831" s="104"/>
      <c r="Y831" s="104"/>
      <c r="Z831" s="104"/>
      <c r="AA831" s="104"/>
      <c r="AB831" s="104"/>
      <c r="AC831" s="104"/>
      <c r="AD831" s="255" t="s">
        <v>1160</v>
      </c>
      <c r="AE831" s="255" t="s">
        <v>1236</v>
      </c>
      <c r="AF831" s="220" t="s">
        <v>1514</v>
      </c>
      <c r="AG831" s="221"/>
    </row>
    <row r="832" spans="1:33" ht="34" customHeight="1" x14ac:dyDescent="0.3">
      <c r="A832" s="285"/>
      <c r="B832" s="285"/>
      <c r="C832" s="285"/>
      <c r="D832" s="284"/>
      <c r="E832" s="285"/>
      <c r="F832" s="284"/>
      <c r="G832" s="287"/>
      <c r="H832" s="287"/>
      <c r="I832" s="287"/>
      <c r="J832" s="287"/>
      <c r="K832" s="283"/>
      <c r="L832" s="284"/>
      <c r="M832" s="285"/>
      <c r="N832" s="286"/>
      <c r="O832" s="100" t="s">
        <v>1243</v>
      </c>
      <c r="P832" s="129">
        <v>0.05</v>
      </c>
      <c r="Q832" s="76">
        <v>44593</v>
      </c>
      <c r="R832" s="104"/>
      <c r="S832" s="74"/>
      <c r="T832" s="104"/>
      <c r="U832" s="104"/>
      <c r="V832" s="104"/>
      <c r="W832" s="104"/>
      <c r="X832" s="104"/>
      <c r="Y832" s="104"/>
      <c r="Z832" s="104"/>
      <c r="AA832" s="104"/>
      <c r="AB832" s="104"/>
      <c r="AC832" s="104"/>
      <c r="AD832" s="256"/>
      <c r="AE832" s="256"/>
      <c r="AF832" s="222"/>
      <c r="AG832" s="223"/>
    </row>
    <row r="833" spans="1:33" ht="34" customHeight="1" x14ac:dyDescent="0.3">
      <c r="A833" s="285"/>
      <c r="B833" s="285"/>
      <c r="C833" s="285"/>
      <c r="D833" s="284"/>
      <c r="E833" s="285"/>
      <c r="F833" s="284"/>
      <c r="G833" s="287"/>
      <c r="H833" s="287"/>
      <c r="I833" s="287"/>
      <c r="J833" s="287"/>
      <c r="K833" s="283"/>
      <c r="L833" s="284"/>
      <c r="M833" s="285"/>
      <c r="N833" s="286"/>
      <c r="O833" s="100" t="s">
        <v>1244</v>
      </c>
      <c r="P833" s="129">
        <v>0.25</v>
      </c>
      <c r="Q833" s="76">
        <v>44743</v>
      </c>
      <c r="R833" s="104"/>
      <c r="S833" s="104"/>
      <c r="T833" s="104"/>
      <c r="U833" s="104"/>
      <c r="V833" s="104"/>
      <c r="W833" s="104"/>
      <c r="X833" s="74"/>
      <c r="Y833" s="104"/>
      <c r="Z833" s="104"/>
      <c r="AA833" s="104"/>
      <c r="AB833" s="104"/>
      <c r="AC833" s="104"/>
      <c r="AD833" s="256"/>
      <c r="AE833" s="256"/>
      <c r="AF833" s="222"/>
      <c r="AG833" s="223"/>
    </row>
    <row r="834" spans="1:33" ht="34" customHeight="1" x14ac:dyDescent="0.3">
      <c r="A834" s="285"/>
      <c r="B834" s="285"/>
      <c r="C834" s="285"/>
      <c r="D834" s="284"/>
      <c r="E834" s="285"/>
      <c r="F834" s="284"/>
      <c r="G834" s="287"/>
      <c r="H834" s="287"/>
      <c r="I834" s="287"/>
      <c r="J834" s="287"/>
      <c r="K834" s="283"/>
      <c r="L834" s="284"/>
      <c r="M834" s="285"/>
      <c r="N834" s="286"/>
      <c r="O834" s="100" t="s">
        <v>1245</v>
      </c>
      <c r="P834" s="129">
        <v>0.25</v>
      </c>
      <c r="Q834" s="76">
        <v>44743</v>
      </c>
      <c r="R834" s="104"/>
      <c r="S834" s="104"/>
      <c r="T834" s="104"/>
      <c r="U834" s="104"/>
      <c r="V834" s="104"/>
      <c r="W834" s="74"/>
      <c r="X834" s="104"/>
      <c r="Y834" s="104"/>
      <c r="Z834" s="104"/>
      <c r="AA834" s="104"/>
      <c r="AB834" s="104"/>
      <c r="AC834" s="104"/>
      <c r="AD834" s="256"/>
      <c r="AE834" s="256"/>
      <c r="AF834" s="222"/>
      <c r="AG834" s="223"/>
    </row>
    <row r="835" spans="1:33" ht="34" customHeight="1" x14ac:dyDescent="0.3">
      <c r="A835" s="285"/>
      <c r="B835" s="285"/>
      <c r="C835" s="285"/>
      <c r="D835" s="284"/>
      <c r="E835" s="285"/>
      <c r="F835" s="284"/>
      <c r="G835" s="287"/>
      <c r="H835" s="287"/>
      <c r="I835" s="287"/>
      <c r="J835" s="287"/>
      <c r="K835" s="283"/>
      <c r="L835" s="284"/>
      <c r="M835" s="285"/>
      <c r="N835" s="286"/>
      <c r="O835" s="100" t="s">
        <v>1515</v>
      </c>
      <c r="P835" s="129">
        <v>0.1</v>
      </c>
      <c r="Q835" s="76">
        <v>44774</v>
      </c>
      <c r="R835" s="104"/>
      <c r="S835" s="104"/>
      <c r="T835" s="104"/>
      <c r="U835" s="104"/>
      <c r="V835" s="104"/>
      <c r="W835" s="104"/>
      <c r="X835" s="74"/>
      <c r="Y835" s="104"/>
      <c r="Z835" s="104"/>
      <c r="AA835" s="104"/>
      <c r="AB835" s="104"/>
      <c r="AC835" s="104"/>
      <c r="AD835" s="256"/>
      <c r="AE835" s="256"/>
      <c r="AF835" s="222"/>
      <c r="AG835" s="223"/>
    </row>
    <row r="836" spans="1:33" ht="34" customHeight="1" x14ac:dyDescent="0.3">
      <c r="A836" s="285"/>
      <c r="B836" s="285"/>
      <c r="C836" s="285"/>
      <c r="D836" s="284"/>
      <c r="E836" s="285"/>
      <c r="F836" s="284"/>
      <c r="G836" s="287"/>
      <c r="H836" s="287"/>
      <c r="I836" s="287"/>
      <c r="J836" s="287"/>
      <c r="K836" s="283"/>
      <c r="L836" s="284"/>
      <c r="M836" s="285"/>
      <c r="N836" s="286"/>
      <c r="O836" s="100" t="s">
        <v>1516</v>
      </c>
      <c r="P836" s="129">
        <v>0.2</v>
      </c>
      <c r="Q836" s="76">
        <v>44805</v>
      </c>
      <c r="R836" s="104"/>
      <c r="S836" s="104"/>
      <c r="T836" s="104"/>
      <c r="U836" s="104"/>
      <c r="V836" s="104"/>
      <c r="W836" s="104"/>
      <c r="X836" s="104"/>
      <c r="Y836" s="74"/>
      <c r="Z836" s="104"/>
      <c r="AA836" s="104"/>
      <c r="AB836" s="104"/>
      <c r="AC836" s="104"/>
      <c r="AD836" s="256"/>
      <c r="AE836" s="256"/>
      <c r="AF836" s="222"/>
      <c r="AG836" s="223"/>
    </row>
    <row r="837" spans="1:33" ht="34" customHeight="1" x14ac:dyDescent="0.3">
      <c r="A837" s="285"/>
      <c r="B837" s="285"/>
      <c r="C837" s="285"/>
      <c r="D837" s="284"/>
      <c r="E837" s="285"/>
      <c r="F837" s="284"/>
      <c r="G837" s="287"/>
      <c r="H837" s="287"/>
      <c r="I837" s="287"/>
      <c r="J837" s="287"/>
      <c r="K837" s="283"/>
      <c r="L837" s="284"/>
      <c r="M837" s="285"/>
      <c r="N837" s="286"/>
      <c r="O837" s="100" t="s">
        <v>1517</v>
      </c>
      <c r="P837" s="129">
        <v>0.1</v>
      </c>
      <c r="Q837" s="76">
        <v>44896</v>
      </c>
      <c r="R837" s="104"/>
      <c r="S837" s="104"/>
      <c r="T837" s="104"/>
      <c r="U837" s="104"/>
      <c r="V837" s="104"/>
      <c r="W837" s="104"/>
      <c r="X837" s="104"/>
      <c r="Y837" s="104"/>
      <c r="Z837" s="104"/>
      <c r="AA837" s="104"/>
      <c r="AB837" s="104"/>
      <c r="AC837" s="74"/>
      <c r="AD837" s="257"/>
      <c r="AE837" s="257"/>
      <c r="AF837" s="224"/>
      <c r="AG837" s="225"/>
    </row>
    <row r="838" spans="1:33" x14ac:dyDescent="0.3">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c r="AF838" s="56"/>
      <c r="AG838" s="56"/>
    </row>
    <row r="839" spans="1:33" x14ac:dyDescent="0.3">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c r="AF839" s="56"/>
      <c r="AG839" s="56"/>
    </row>
    <row r="840" spans="1:33" ht="41" customHeight="1" x14ac:dyDescent="0.3">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c r="AB840" s="56"/>
      <c r="AC840" s="56"/>
      <c r="AD840" s="56"/>
      <c r="AE840" s="56"/>
      <c r="AF840" s="56"/>
      <c r="AG840" s="56"/>
    </row>
    <row r="841" spans="1:33" ht="41" customHeight="1" x14ac:dyDescent="0.3">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c r="AF841" s="56"/>
      <c r="AG841" s="56"/>
    </row>
    <row r="842" spans="1:33" ht="41" customHeight="1" x14ac:dyDescent="0.3">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c r="AB842" s="56"/>
      <c r="AC842" s="56"/>
      <c r="AD842" s="56"/>
      <c r="AE842" s="56"/>
      <c r="AF842" s="56"/>
      <c r="AG842" s="56"/>
    </row>
    <row r="843" spans="1:33" ht="41" customHeight="1" x14ac:dyDescent="0.3">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c r="AF843" s="56"/>
      <c r="AG843" s="56"/>
    </row>
    <row r="844" spans="1:33" ht="41" customHeight="1" x14ac:dyDescent="0.3">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c r="AB844" s="56"/>
      <c r="AC844" s="56"/>
      <c r="AD844" s="56"/>
      <c r="AE844" s="56"/>
      <c r="AF844" s="56"/>
      <c r="AG844" s="56"/>
    </row>
    <row r="845" spans="1:33" ht="41" customHeight="1" x14ac:dyDescent="0.3">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c r="AF845" s="56"/>
      <c r="AG845" s="56"/>
    </row>
    <row r="846" spans="1:33" ht="41" customHeight="1" x14ac:dyDescent="0.3">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row>
    <row r="847" spans="1:33" s="36" customFormat="1" ht="41.15" customHeight="1" x14ac:dyDescent="0.3">
      <c r="A847" s="316" t="s">
        <v>1247</v>
      </c>
      <c r="B847" s="316"/>
      <c r="C847" s="316"/>
      <c r="D847" s="316"/>
      <c r="E847" s="316"/>
      <c r="F847" s="316"/>
      <c r="G847" s="316"/>
      <c r="H847" s="316"/>
      <c r="I847" s="316"/>
      <c r="J847" s="316"/>
      <c r="K847" s="316"/>
      <c r="L847" s="316"/>
      <c r="M847" s="316"/>
      <c r="N847" s="316"/>
      <c r="O847" s="316"/>
      <c r="P847" s="316"/>
      <c r="Q847" s="316"/>
      <c r="R847" s="316"/>
      <c r="S847" s="316"/>
      <c r="T847" s="316"/>
      <c r="U847" s="316"/>
      <c r="V847" s="316"/>
      <c r="W847" s="316"/>
      <c r="X847" s="316"/>
      <c r="Y847" s="316"/>
      <c r="Z847" s="316"/>
      <c r="AA847" s="316"/>
      <c r="AB847" s="316"/>
      <c r="AC847" s="316"/>
      <c r="AD847" s="316"/>
      <c r="AE847" s="316"/>
      <c r="AF847" s="316"/>
      <c r="AG847" s="316"/>
    </row>
    <row r="848" spans="1:33" s="36" customFormat="1" x14ac:dyDescent="0.3">
      <c r="A848" s="40"/>
      <c r="B848" s="40"/>
      <c r="C848" s="40"/>
      <c r="D848" s="40"/>
      <c r="E848" s="37"/>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row>
    <row r="849" spans="1:33" s="36" customFormat="1" x14ac:dyDescent="0.3">
      <c r="E849" s="203"/>
      <c r="AF849" s="269" t="s">
        <v>1</v>
      </c>
      <c r="AG849" s="269"/>
    </row>
    <row r="850" spans="1:33" s="36" customFormat="1" x14ac:dyDescent="0.3">
      <c r="B850" s="48"/>
      <c r="E850" s="203"/>
      <c r="AF850" s="106" t="s">
        <v>2</v>
      </c>
      <c r="AG850" s="105" t="s">
        <v>3</v>
      </c>
    </row>
    <row r="851" spans="1:33" s="36" customFormat="1" x14ac:dyDescent="0.3">
      <c r="B851" s="48"/>
      <c r="E851" s="203"/>
      <c r="AF851" s="38">
        <v>1</v>
      </c>
      <c r="AG851" s="39" t="s">
        <v>1518</v>
      </c>
    </row>
    <row r="852" spans="1:33" s="36" customFormat="1" ht="18.649999999999999" customHeight="1" x14ac:dyDescent="0.3">
      <c r="B852" s="48"/>
      <c r="E852" s="203"/>
      <c r="AF852" s="38">
        <v>2</v>
      </c>
      <c r="AG852" s="39" t="s">
        <v>1519</v>
      </c>
    </row>
    <row r="853" spans="1:33" s="36" customFormat="1" hidden="1" x14ac:dyDescent="0.3">
      <c r="B853" s="48"/>
      <c r="E853" s="203"/>
      <c r="AF853" s="38">
        <v>3</v>
      </c>
      <c r="AG853" s="39" t="s">
        <v>1520</v>
      </c>
    </row>
    <row r="854" spans="1:33" s="36" customFormat="1" hidden="1" x14ac:dyDescent="0.3">
      <c r="B854" s="48"/>
      <c r="E854" s="203"/>
      <c r="AF854" s="38">
        <v>4</v>
      </c>
      <c r="AG854" s="39" t="s">
        <v>1248</v>
      </c>
    </row>
    <row r="855" spans="1:33" s="36" customFormat="1" ht="18" customHeight="1" x14ac:dyDescent="0.3">
      <c r="B855" s="270"/>
      <c r="C855" s="270"/>
      <c r="D855" s="270"/>
      <c r="E855" s="270"/>
      <c r="F855" s="37"/>
      <c r="G855" s="37"/>
      <c r="H855" s="37"/>
      <c r="I855" s="37"/>
      <c r="J855" s="37"/>
      <c r="AF855" s="38">
        <v>5</v>
      </c>
      <c r="AG855" s="39" t="s">
        <v>1521</v>
      </c>
    </row>
    <row r="856" spans="1:33" s="36" customFormat="1" ht="14.15" customHeight="1" x14ac:dyDescent="0.3">
      <c r="C856" s="40" t="s">
        <v>4</v>
      </c>
      <c r="E856" s="37" t="s">
        <v>5</v>
      </c>
      <c r="G856" s="271" t="s">
        <v>230</v>
      </c>
      <c r="H856" s="271"/>
      <c r="I856" s="40"/>
      <c r="J856" s="40"/>
      <c r="K856" s="40" t="s">
        <v>6</v>
      </c>
      <c r="O856" s="40" t="s">
        <v>7</v>
      </c>
      <c r="AF856" s="38">
        <v>6</v>
      </c>
      <c r="AG856" s="39" t="s">
        <v>1522</v>
      </c>
    </row>
    <row r="857" spans="1:33" s="36" customFormat="1" ht="26.15" customHeight="1" x14ac:dyDescent="0.3">
      <c r="A857" s="234" t="s">
        <v>8</v>
      </c>
      <c r="B857" s="234" t="s">
        <v>9</v>
      </c>
      <c r="C857" s="234" t="s">
        <v>10</v>
      </c>
      <c r="D857" s="234" t="s">
        <v>11</v>
      </c>
      <c r="E857" s="273" t="s">
        <v>12</v>
      </c>
      <c r="F857" s="234" t="s">
        <v>11</v>
      </c>
      <c r="G857" s="275" t="s">
        <v>42</v>
      </c>
      <c r="H857" s="276"/>
      <c r="I857" s="234" t="s">
        <v>48</v>
      </c>
      <c r="J857" s="234" t="s">
        <v>49</v>
      </c>
      <c r="K857" s="234" t="s">
        <v>13</v>
      </c>
      <c r="L857" s="234" t="s">
        <v>11</v>
      </c>
      <c r="M857" s="234" t="s">
        <v>15</v>
      </c>
      <c r="N857" s="233" t="s">
        <v>50</v>
      </c>
      <c r="O857" s="234" t="s">
        <v>14</v>
      </c>
      <c r="P857" s="234" t="s">
        <v>11</v>
      </c>
      <c r="Q857" s="234" t="s">
        <v>38</v>
      </c>
      <c r="R857" s="235" t="s">
        <v>46</v>
      </c>
      <c r="S857" s="236"/>
      <c r="T857" s="236"/>
      <c r="U857" s="236"/>
      <c r="V857" s="236"/>
      <c r="W857" s="236"/>
      <c r="X857" s="236"/>
      <c r="Y857" s="236"/>
      <c r="Z857" s="236"/>
      <c r="AA857" s="236"/>
      <c r="AB857" s="236"/>
      <c r="AC857" s="237"/>
      <c r="AD857" s="279" t="s">
        <v>39</v>
      </c>
      <c r="AE857" s="280"/>
      <c r="AF857" s="232" t="s">
        <v>16</v>
      </c>
      <c r="AG857" s="232"/>
    </row>
    <row r="858" spans="1:33" s="36" customFormat="1" ht="29.25" customHeight="1" x14ac:dyDescent="0.3">
      <c r="A858" s="272"/>
      <c r="B858" s="272"/>
      <c r="C858" s="272"/>
      <c r="D858" s="272"/>
      <c r="E858" s="274"/>
      <c r="F858" s="272"/>
      <c r="G858" s="277"/>
      <c r="H858" s="278"/>
      <c r="I858" s="272"/>
      <c r="J858" s="272"/>
      <c r="K858" s="272"/>
      <c r="L858" s="272"/>
      <c r="M858" s="272"/>
      <c r="N858" s="233"/>
      <c r="O858" s="272"/>
      <c r="P858" s="272"/>
      <c r="Q858" s="272"/>
      <c r="R858" s="235" t="s">
        <v>43</v>
      </c>
      <c r="S858" s="236"/>
      <c r="T858" s="236"/>
      <c r="U858" s="236"/>
      <c r="V858" s="236"/>
      <c r="W858" s="236"/>
      <c r="X858" s="236"/>
      <c r="Y858" s="236"/>
      <c r="Z858" s="236"/>
      <c r="AA858" s="236"/>
      <c r="AB858" s="236"/>
      <c r="AC858" s="237"/>
      <c r="AD858" s="281"/>
      <c r="AE858" s="282"/>
      <c r="AF858" s="233"/>
      <c r="AG858" s="233"/>
    </row>
    <row r="859" spans="1:33" s="52" customFormat="1" ht="43" customHeight="1" x14ac:dyDescent="0.3">
      <c r="A859" s="272"/>
      <c r="B859" s="272"/>
      <c r="C859" s="272"/>
      <c r="D859" s="272"/>
      <c r="E859" s="274"/>
      <c r="F859" s="272"/>
      <c r="G859" s="107" t="s">
        <v>44</v>
      </c>
      <c r="H859" s="107" t="s">
        <v>45</v>
      </c>
      <c r="I859" s="272"/>
      <c r="J859" s="272"/>
      <c r="K859" s="272"/>
      <c r="L859" s="272"/>
      <c r="M859" s="272"/>
      <c r="N859" s="234"/>
      <c r="O859" s="272"/>
      <c r="P859" s="272"/>
      <c r="Q859" s="272"/>
      <c r="R859" s="107">
        <v>1</v>
      </c>
      <c r="S859" s="107">
        <v>2</v>
      </c>
      <c r="T859" s="107">
        <v>3</v>
      </c>
      <c r="U859" s="107">
        <v>4</v>
      </c>
      <c r="V859" s="107">
        <v>5</v>
      </c>
      <c r="W859" s="107">
        <v>6</v>
      </c>
      <c r="X859" s="107">
        <v>7</v>
      </c>
      <c r="Y859" s="107">
        <v>8</v>
      </c>
      <c r="Z859" s="107">
        <v>9</v>
      </c>
      <c r="AA859" s="107">
        <v>10</v>
      </c>
      <c r="AB859" s="107">
        <v>11</v>
      </c>
      <c r="AC859" s="107">
        <v>12</v>
      </c>
      <c r="AD859" s="107" t="s">
        <v>40</v>
      </c>
      <c r="AE859" s="107" t="s">
        <v>41</v>
      </c>
      <c r="AF859" s="234"/>
      <c r="AG859" s="234"/>
    </row>
    <row r="860" spans="1:33" ht="80.150000000000006" customHeight="1" x14ac:dyDescent="0.3">
      <c r="A860" s="238" t="s">
        <v>662</v>
      </c>
      <c r="B860" s="238" t="s">
        <v>103</v>
      </c>
      <c r="C860" s="318" t="s">
        <v>34</v>
      </c>
      <c r="D860" s="239">
        <f>SUM(F860:F875)</f>
        <v>0.99999999999999989</v>
      </c>
      <c r="E860" s="227" t="s">
        <v>1319</v>
      </c>
      <c r="F860" s="240">
        <v>0.2</v>
      </c>
      <c r="G860" s="226" t="s">
        <v>1523</v>
      </c>
      <c r="H860" s="241" t="s">
        <v>1249</v>
      </c>
      <c r="I860" s="226">
        <v>0.25</v>
      </c>
      <c r="J860" s="226" t="s">
        <v>1250</v>
      </c>
      <c r="K860" s="227" t="s">
        <v>1524</v>
      </c>
      <c r="L860" s="240">
        <f>SUM(P860:P863)</f>
        <v>1</v>
      </c>
      <c r="M860" s="227" t="s">
        <v>1525</v>
      </c>
      <c r="N860" s="248">
        <v>50000</v>
      </c>
      <c r="O860" s="127" t="s">
        <v>1308</v>
      </c>
      <c r="P860" s="126">
        <v>0.25</v>
      </c>
      <c r="Q860" s="204">
        <v>44713</v>
      </c>
      <c r="R860" s="67"/>
      <c r="S860" s="67"/>
      <c r="T860" s="67"/>
      <c r="U860" s="67"/>
      <c r="V860" s="67"/>
      <c r="W860" s="74"/>
      <c r="X860" s="67"/>
      <c r="Y860" s="67"/>
      <c r="Z860" s="67"/>
      <c r="AA860" s="67"/>
      <c r="AB860" s="67"/>
      <c r="AC860" s="67"/>
      <c r="AD860" s="245" t="s">
        <v>1519</v>
      </c>
      <c r="AE860" s="67" t="s">
        <v>1251</v>
      </c>
      <c r="AF860" s="465" t="s">
        <v>1526</v>
      </c>
      <c r="AG860" s="466"/>
    </row>
    <row r="861" spans="1:33" ht="75" customHeight="1" x14ac:dyDescent="0.3">
      <c r="A861" s="238"/>
      <c r="B861" s="238"/>
      <c r="C861" s="414"/>
      <c r="D861" s="239"/>
      <c r="E861" s="227"/>
      <c r="F861" s="240"/>
      <c r="G861" s="226"/>
      <c r="H861" s="241"/>
      <c r="I861" s="226"/>
      <c r="J861" s="226"/>
      <c r="K861" s="227"/>
      <c r="L861" s="240"/>
      <c r="M861" s="227"/>
      <c r="N861" s="248"/>
      <c r="O861" s="127" t="s">
        <v>1527</v>
      </c>
      <c r="P861" s="126">
        <v>0.25</v>
      </c>
      <c r="Q861" s="204">
        <v>44896</v>
      </c>
      <c r="R861" s="67"/>
      <c r="S861" s="67"/>
      <c r="T861" s="67"/>
      <c r="U861" s="67"/>
      <c r="V861" s="67"/>
      <c r="W861" s="67"/>
      <c r="X861" s="67"/>
      <c r="Y861" s="67"/>
      <c r="Z861" s="67"/>
      <c r="AA861" s="67"/>
      <c r="AB861" s="67"/>
      <c r="AC861" s="74"/>
      <c r="AD861" s="246"/>
      <c r="AE861" s="67" t="s">
        <v>1251</v>
      </c>
      <c r="AF861" s="467"/>
      <c r="AG861" s="468"/>
    </row>
    <row r="862" spans="1:33" ht="67.5" customHeight="1" x14ac:dyDescent="0.3">
      <c r="A862" s="238"/>
      <c r="B862" s="238"/>
      <c r="C862" s="414"/>
      <c r="D862" s="239"/>
      <c r="E862" s="227"/>
      <c r="F862" s="240"/>
      <c r="G862" s="226"/>
      <c r="H862" s="241"/>
      <c r="I862" s="226"/>
      <c r="J862" s="226"/>
      <c r="K862" s="227"/>
      <c r="L862" s="240"/>
      <c r="M862" s="227"/>
      <c r="N862" s="248"/>
      <c r="O862" s="127" t="s">
        <v>1528</v>
      </c>
      <c r="P862" s="126">
        <v>0.25</v>
      </c>
      <c r="Q862" s="204">
        <v>44621</v>
      </c>
      <c r="R862" s="67"/>
      <c r="S862" s="67"/>
      <c r="T862" s="74"/>
      <c r="U862" s="67"/>
      <c r="V862" s="67"/>
      <c r="W862" s="67"/>
      <c r="X862" s="67"/>
      <c r="Y862" s="67"/>
      <c r="Z862" s="67"/>
      <c r="AA862" s="67"/>
      <c r="AB862" s="67"/>
      <c r="AC862" s="67"/>
      <c r="AD862" s="247"/>
      <c r="AE862" s="67" t="s">
        <v>1251</v>
      </c>
      <c r="AF862" s="467"/>
      <c r="AG862" s="468"/>
    </row>
    <row r="863" spans="1:33" ht="85.5" customHeight="1" x14ac:dyDescent="0.3">
      <c r="A863" s="238"/>
      <c r="B863" s="238"/>
      <c r="C863" s="414"/>
      <c r="D863" s="239"/>
      <c r="E863" s="227"/>
      <c r="F863" s="240"/>
      <c r="G863" s="226"/>
      <c r="H863" s="241"/>
      <c r="I863" s="226"/>
      <c r="J863" s="226"/>
      <c r="K863" s="227"/>
      <c r="L863" s="240"/>
      <c r="M863" s="227"/>
      <c r="N863" s="248"/>
      <c r="O863" s="127" t="s">
        <v>1529</v>
      </c>
      <c r="P863" s="126">
        <v>0.25</v>
      </c>
      <c r="Q863" s="204">
        <v>44652</v>
      </c>
      <c r="R863" s="67"/>
      <c r="S863" s="67"/>
      <c r="T863" s="67"/>
      <c r="U863" s="74"/>
      <c r="V863" s="67"/>
      <c r="W863" s="67"/>
      <c r="X863" s="67"/>
      <c r="Y863" s="67"/>
      <c r="Z863" s="67"/>
      <c r="AA863" s="67"/>
      <c r="AB863" s="67"/>
      <c r="AC863" s="67"/>
      <c r="AD863" s="67" t="s">
        <v>1530</v>
      </c>
      <c r="AE863" s="67" t="s">
        <v>1251</v>
      </c>
      <c r="AF863" s="469"/>
      <c r="AG863" s="470"/>
    </row>
    <row r="864" spans="1:33" ht="62.5" customHeight="1" x14ac:dyDescent="0.3">
      <c r="A864" s="238"/>
      <c r="B864" s="238"/>
      <c r="C864" s="414"/>
      <c r="D864" s="239"/>
      <c r="E864" s="227" t="s">
        <v>1531</v>
      </c>
      <c r="F864" s="240">
        <v>0.2</v>
      </c>
      <c r="G864" s="226" t="s">
        <v>1532</v>
      </c>
      <c r="H864" s="241" t="s">
        <v>1533</v>
      </c>
      <c r="I864" s="226">
        <v>0.25</v>
      </c>
      <c r="J864" s="226" t="s">
        <v>1534</v>
      </c>
      <c r="K864" s="227" t="s">
        <v>1309</v>
      </c>
      <c r="L864" s="240">
        <v>0.5</v>
      </c>
      <c r="M864" s="227" t="s">
        <v>1525</v>
      </c>
      <c r="N864" s="248">
        <v>50000</v>
      </c>
      <c r="O864" s="127" t="s">
        <v>1535</v>
      </c>
      <c r="P864" s="126">
        <v>0.5</v>
      </c>
      <c r="Q864" s="204">
        <v>44774</v>
      </c>
      <c r="R864" s="67"/>
      <c r="S864" s="67"/>
      <c r="T864" s="67"/>
      <c r="U864" s="67"/>
      <c r="V864" s="67"/>
      <c r="W864" s="67"/>
      <c r="X864" s="67"/>
      <c r="Y864" s="74"/>
      <c r="Z864" s="67"/>
      <c r="AA864" s="67"/>
      <c r="AB864" s="67"/>
      <c r="AC864" s="67"/>
      <c r="AD864" s="67" t="s">
        <v>1252</v>
      </c>
      <c r="AE864" s="67" t="s">
        <v>1251</v>
      </c>
      <c r="AF864" s="238" t="s">
        <v>1526</v>
      </c>
      <c r="AG864" s="238"/>
    </row>
    <row r="865" spans="1:33" ht="78.5" customHeight="1" x14ac:dyDescent="0.3">
      <c r="A865" s="238"/>
      <c r="B865" s="238"/>
      <c r="C865" s="414"/>
      <c r="D865" s="239"/>
      <c r="E865" s="227"/>
      <c r="F865" s="240"/>
      <c r="G865" s="226"/>
      <c r="H865" s="241"/>
      <c r="I865" s="226"/>
      <c r="J865" s="226"/>
      <c r="K865" s="227"/>
      <c r="L865" s="240"/>
      <c r="M865" s="227"/>
      <c r="N865" s="248"/>
      <c r="O865" s="127" t="s">
        <v>1536</v>
      </c>
      <c r="P865" s="126">
        <v>0.5</v>
      </c>
      <c r="Q865" s="204">
        <v>44866</v>
      </c>
      <c r="R865" s="67"/>
      <c r="S865" s="67"/>
      <c r="T865" s="67"/>
      <c r="U865" s="67"/>
      <c r="V865" s="67"/>
      <c r="W865" s="67"/>
      <c r="X865" s="67"/>
      <c r="Y865" s="67"/>
      <c r="Z865" s="67"/>
      <c r="AA865" s="67"/>
      <c r="AB865" s="74"/>
      <c r="AC865" s="67"/>
      <c r="AD865" s="67" t="s">
        <v>1252</v>
      </c>
      <c r="AE865" s="67" t="s">
        <v>1251</v>
      </c>
      <c r="AF865" s="238" t="s">
        <v>1526</v>
      </c>
      <c r="AG865" s="238"/>
    </row>
    <row r="866" spans="1:33" ht="76.5" customHeight="1" x14ac:dyDescent="0.3">
      <c r="A866" s="238"/>
      <c r="B866" s="238"/>
      <c r="C866" s="414"/>
      <c r="D866" s="239"/>
      <c r="E866" s="227"/>
      <c r="F866" s="240"/>
      <c r="G866" s="226"/>
      <c r="H866" s="241"/>
      <c r="I866" s="226"/>
      <c r="J866" s="125" t="s">
        <v>1253</v>
      </c>
      <c r="K866" s="127" t="s">
        <v>1310</v>
      </c>
      <c r="L866" s="126">
        <v>0.5</v>
      </c>
      <c r="M866" s="227"/>
      <c r="N866" s="248"/>
      <c r="O866" s="127" t="s">
        <v>1311</v>
      </c>
      <c r="P866" s="126">
        <v>1</v>
      </c>
      <c r="Q866" s="204">
        <v>44835</v>
      </c>
      <c r="R866" s="67"/>
      <c r="S866" s="67"/>
      <c r="T866" s="67"/>
      <c r="U866" s="67"/>
      <c r="V866" s="67"/>
      <c r="W866" s="67"/>
      <c r="X866" s="67"/>
      <c r="Y866" s="67"/>
      <c r="Z866" s="67"/>
      <c r="AA866" s="74"/>
      <c r="AB866" s="67"/>
      <c r="AC866" s="67"/>
      <c r="AD866" s="67" t="s">
        <v>1520</v>
      </c>
      <c r="AE866" s="67" t="s">
        <v>1251</v>
      </c>
      <c r="AF866" s="238" t="s">
        <v>1526</v>
      </c>
      <c r="AG866" s="238"/>
    </row>
    <row r="867" spans="1:33" ht="84.5" customHeight="1" x14ac:dyDescent="0.3">
      <c r="A867" s="238"/>
      <c r="B867" s="238"/>
      <c r="C867" s="414"/>
      <c r="D867" s="239"/>
      <c r="E867" s="227" t="s">
        <v>1320</v>
      </c>
      <c r="F867" s="240">
        <v>0.3</v>
      </c>
      <c r="G867" s="226" t="s">
        <v>1254</v>
      </c>
      <c r="H867" s="226" t="s">
        <v>1255</v>
      </c>
      <c r="I867" s="226">
        <v>0.3</v>
      </c>
      <c r="J867" s="226" t="s">
        <v>1256</v>
      </c>
      <c r="K867" s="227" t="s">
        <v>1537</v>
      </c>
      <c r="L867" s="240">
        <v>1</v>
      </c>
      <c r="M867" s="227" t="s">
        <v>1538</v>
      </c>
      <c r="N867" s="248">
        <v>50000</v>
      </c>
      <c r="O867" s="127" t="s">
        <v>1312</v>
      </c>
      <c r="P867" s="126">
        <v>0.5</v>
      </c>
      <c r="Q867" s="204">
        <v>44652</v>
      </c>
      <c r="R867" s="67"/>
      <c r="S867" s="67"/>
      <c r="T867" s="67"/>
      <c r="U867" s="74"/>
      <c r="V867" s="67"/>
      <c r="W867" s="67"/>
      <c r="X867" s="67"/>
      <c r="Y867" s="67"/>
      <c r="Z867" s="67"/>
      <c r="AA867" s="67"/>
      <c r="AB867" s="67"/>
      <c r="AC867" s="67"/>
      <c r="AD867" s="67" t="s">
        <v>1539</v>
      </c>
      <c r="AE867" s="67" t="s">
        <v>1251</v>
      </c>
      <c r="AF867" s="238" t="s">
        <v>1526</v>
      </c>
      <c r="AG867" s="238"/>
    </row>
    <row r="868" spans="1:33" ht="70" customHeight="1" x14ac:dyDescent="0.3">
      <c r="A868" s="238"/>
      <c r="B868" s="238"/>
      <c r="C868" s="414"/>
      <c r="D868" s="239"/>
      <c r="E868" s="227"/>
      <c r="F868" s="240"/>
      <c r="G868" s="226"/>
      <c r="H868" s="226"/>
      <c r="I868" s="226"/>
      <c r="J868" s="226"/>
      <c r="K868" s="227"/>
      <c r="L868" s="240"/>
      <c r="M868" s="227"/>
      <c r="N868" s="248"/>
      <c r="O868" s="127" t="s">
        <v>1313</v>
      </c>
      <c r="P868" s="126">
        <v>0.5</v>
      </c>
      <c r="Q868" s="204">
        <v>44774</v>
      </c>
      <c r="R868" s="67"/>
      <c r="S868" s="67"/>
      <c r="T868" s="67"/>
      <c r="U868" s="67"/>
      <c r="V868" s="67"/>
      <c r="W868" s="67"/>
      <c r="X868" s="67"/>
      <c r="Y868" s="74"/>
      <c r="Z868" s="67"/>
      <c r="AA868" s="67"/>
      <c r="AB868" s="67"/>
      <c r="AC868" s="67"/>
      <c r="AD868" s="67" t="s">
        <v>1539</v>
      </c>
      <c r="AE868" s="67" t="s">
        <v>1251</v>
      </c>
      <c r="AF868" s="238" t="s">
        <v>1526</v>
      </c>
      <c r="AG868" s="238"/>
    </row>
    <row r="869" spans="1:33" ht="77" customHeight="1" x14ac:dyDescent="0.3">
      <c r="A869" s="238"/>
      <c r="B869" s="238"/>
      <c r="C869" s="414"/>
      <c r="D869" s="239"/>
      <c r="E869" s="227" t="s">
        <v>1540</v>
      </c>
      <c r="F869" s="240">
        <v>0.2</v>
      </c>
      <c r="G869" s="226" t="s">
        <v>1257</v>
      </c>
      <c r="H869" s="226" t="s">
        <v>146</v>
      </c>
      <c r="I869" s="226" t="s">
        <v>1541</v>
      </c>
      <c r="J869" s="226" t="s">
        <v>1542</v>
      </c>
      <c r="K869" s="227" t="s">
        <v>1258</v>
      </c>
      <c r="L869" s="240">
        <v>0.5</v>
      </c>
      <c r="M869" s="227" t="s">
        <v>1558</v>
      </c>
      <c r="N869" s="248">
        <v>200000</v>
      </c>
      <c r="O869" s="127" t="s">
        <v>1543</v>
      </c>
      <c r="P869" s="126">
        <v>0.5</v>
      </c>
      <c r="Q869" s="204">
        <v>44743</v>
      </c>
      <c r="R869" s="67"/>
      <c r="S869" s="67"/>
      <c r="T869" s="67"/>
      <c r="U869" s="67"/>
      <c r="V869" s="67"/>
      <c r="W869" s="67"/>
      <c r="X869" s="74"/>
      <c r="Y869" s="67"/>
      <c r="Z869" s="67"/>
      <c r="AA869" s="67"/>
      <c r="AB869" s="67"/>
      <c r="AC869" s="67"/>
      <c r="AD869" s="67" t="s">
        <v>1544</v>
      </c>
      <c r="AE869" s="67" t="s">
        <v>1259</v>
      </c>
      <c r="AF869" s="238" t="s">
        <v>1526</v>
      </c>
      <c r="AG869" s="238"/>
    </row>
    <row r="870" spans="1:33" ht="77" customHeight="1" x14ac:dyDescent="0.3">
      <c r="A870" s="238"/>
      <c r="B870" s="238"/>
      <c r="C870" s="414"/>
      <c r="D870" s="239"/>
      <c r="E870" s="227"/>
      <c r="F870" s="240"/>
      <c r="G870" s="226"/>
      <c r="H870" s="226"/>
      <c r="I870" s="226"/>
      <c r="J870" s="226"/>
      <c r="K870" s="227"/>
      <c r="L870" s="240"/>
      <c r="M870" s="227"/>
      <c r="N870" s="248"/>
      <c r="O870" s="127" t="s">
        <v>1545</v>
      </c>
      <c r="P870" s="126">
        <v>0.5</v>
      </c>
      <c r="Q870" s="204">
        <v>44774</v>
      </c>
      <c r="R870" s="67"/>
      <c r="S870" s="67"/>
      <c r="T870" s="67"/>
      <c r="U870" s="67"/>
      <c r="V870" s="67"/>
      <c r="W870" s="67"/>
      <c r="X870" s="67"/>
      <c r="Y870" s="74"/>
      <c r="Z870" s="67"/>
      <c r="AA870" s="67"/>
      <c r="AB870" s="67"/>
      <c r="AC870" s="67"/>
      <c r="AD870" s="67" t="s">
        <v>1544</v>
      </c>
      <c r="AE870" s="67" t="s">
        <v>1259</v>
      </c>
      <c r="AF870" s="238" t="s">
        <v>1526</v>
      </c>
      <c r="AG870" s="238"/>
    </row>
    <row r="871" spans="1:33" ht="85.5" customHeight="1" x14ac:dyDescent="0.3">
      <c r="A871" s="238"/>
      <c r="B871" s="238"/>
      <c r="C871" s="414"/>
      <c r="D871" s="239"/>
      <c r="E871" s="227"/>
      <c r="F871" s="240"/>
      <c r="G871" s="226"/>
      <c r="H871" s="226"/>
      <c r="I871" s="226"/>
      <c r="J871" s="125" t="s">
        <v>1260</v>
      </c>
      <c r="K871" s="127" t="s">
        <v>1546</v>
      </c>
      <c r="L871" s="126">
        <v>0.5</v>
      </c>
      <c r="M871" s="227"/>
      <c r="N871" s="248"/>
      <c r="O871" s="127" t="s">
        <v>1547</v>
      </c>
      <c r="P871" s="126">
        <v>1</v>
      </c>
      <c r="Q871" s="204">
        <v>44896</v>
      </c>
      <c r="R871" s="67"/>
      <c r="S871" s="67"/>
      <c r="T871" s="67"/>
      <c r="U871" s="67"/>
      <c r="V871" s="67"/>
      <c r="W871" s="67"/>
      <c r="X871" s="67"/>
      <c r="Y871" s="67"/>
      <c r="Z871" s="67"/>
      <c r="AA871" s="67"/>
      <c r="AB871" s="67"/>
      <c r="AC871" s="74"/>
      <c r="AD871" s="67" t="s">
        <v>1544</v>
      </c>
      <c r="AE871" s="67" t="s">
        <v>1259</v>
      </c>
      <c r="AF871" s="238" t="s">
        <v>1548</v>
      </c>
      <c r="AG871" s="238"/>
    </row>
    <row r="872" spans="1:33" ht="69" customHeight="1" x14ac:dyDescent="0.3">
      <c r="A872" s="238"/>
      <c r="B872" s="238"/>
      <c r="C872" s="414"/>
      <c r="D872" s="239"/>
      <c r="E872" s="227" t="s">
        <v>1321</v>
      </c>
      <c r="F872" s="240">
        <v>0.1</v>
      </c>
      <c r="G872" s="226" t="s">
        <v>1261</v>
      </c>
      <c r="H872" s="226" t="s">
        <v>146</v>
      </c>
      <c r="I872" s="226" t="s">
        <v>1549</v>
      </c>
      <c r="J872" s="226" t="s">
        <v>1550</v>
      </c>
      <c r="K872" s="227" t="s">
        <v>1551</v>
      </c>
      <c r="L872" s="240">
        <v>1</v>
      </c>
      <c r="M872" s="227" t="s">
        <v>1538</v>
      </c>
      <c r="N872" s="248">
        <v>100000</v>
      </c>
      <c r="O872" s="127" t="s">
        <v>1314</v>
      </c>
      <c r="P872" s="126">
        <v>0.25</v>
      </c>
      <c r="Q872" s="204">
        <v>44593</v>
      </c>
      <c r="R872" s="67"/>
      <c r="S872" s="74"/>
      <c r="T872" s="67"/>
      <c r="U872" s="67"/>
      <c r="V872" s="67"/>
      <c r="W872" s="67"/>
      <c r="X872" s="67"/>
      <c r="Y872" s="67"/>
      <c r="Z872" s="67"/>
      <c r="AA872" s="67"/>
      <c r="AB872" s="67"/>
      <c r="AC872" s="67"/>
      <c r="AD872" s="245" t="s">
        <v>1544</v>
      </c>
      <c r="AE872" s="245" t="s">
        <v>1552</v>
      </c>
      <c r="AF872" s="238" t="s">
        <v>1526</v>
      </c>
      <c r="AG872" s="238"/>
    </row>
    <row r="873" spans="1:33" ht="69" customHeight="1" x14ac:dyDescent="0.3">
      <c r="A873" s="238"/>
      <c r="B873" s="238"/>
      <c r="C873" s="414"/>
      <c r="D873" s="239"/>
      <c r="E873" s="227"/>
      <c r="F873" s="240"/>
      <c r="G873" s="226"/>
      <c r="H873" s="226"/>
      <c r="I873" s="226"/>
      <c r="J873" s="226"/>
      <c r="K873" s="227"/>
      <c r="L873" s="240"/>
      <c r="M873" s="227"/>
      <c r="N873" s="248"/>
      <c r="O873" s="127" t="s">
        <v>1315</v>
      </c>
      <c r="P873" s="126">
        <v>0.25</v>
      </c>
      <c r="Q873" s="204">
        <v>44713</v>
      </c>
      <c r="R873" s="67"/>
      <c r="S873" s="67"/>
      <c r="T873" s="67"/>
      <c r="U873" s="67"/>
      <c r="V873" s="67"/>
      <c r="W873" s="74"/>
      <c r="X873" s="67"/>
      <c r="Y873" s="67"/>
      <c r="Z873" s="67"/>
      <c r="AA873" s="67"/>
      <c r="AB873" s="67"/>
      <c r="AC873" s="67"/>
      <c r="AD873" s="246"/>
      <c r="AE873" s="246"/>
      <c r="AF873" s="238" t="s">
        <v>1526</v>
      </c>
      <c r="AG873" s="238"/>
    </row>
    <row r="874" spans="1:33" ht="69" customHeight="1" x14ac:dyDescent="0.3">
      <c r="A874" s="238"/>
      <c r="B874" s="238"/>
      <c r="C874" s="414"/>
      <c r="D874" s="239"/>
      <c r="E874" s="227"/>
      <c r="F874" s="240"/>
      <c r="G874" s="226"/>
      <c r="H874" s="226"/>
      <c r="I874" s="226"/>
      <c r="J874" s="226"/>
      <c r="K874" s="227"/>
      <c r="L874" s="240"/>
      <c r="M874" s="227"/>
      <c r="N874" s="248"/>
      <c r="O874" s="127" t="s">
        <v>1316</v>
      </c>
      <c r="P874" s="126">
        <v>0.25</v>
      </c>
      <c r="Q874" s="204">
        <v>44743</v>
      </c>
      <c r="R874" s="67"/>
      <c r="S874" s="67"/>
      <c r="T874" s="67"/>
      <c r="U874" s="67"/>
      <c r="V874" s="67"/>
      <c r="W874" s="67"/>
      <c r="X874" s="74"/>
      <c r="Y874" s="67"/>
      <c r="Z874" s="67"/>
      <c r="AA874" s="67"/>
      <c r="AB874" s="67"/>
      <c r="AC874" s="67"/>
      <c r="AD874" s="246"/>
      <c r="AE874" s="246"/>
      <c r="AF874" s="238" t="s">
        <v>1526</v>
      </c>
      <c r="AG874" s="238"/>
    </row>
    <row r="875" spans="1:33" ht="69" customHeight="1" x14ac:dyDescent="0.3">
      <c r="A875" s="238"/>
      <c r="B875" s="238"/>
      <c r="C875" s="319"/>
      <c r="D875" s="239"/>
      <c r="E875" s="227"/>
      <c r="F875" s="240"/>
      <c r="G875" s="226"/>
      <c r="H875" s="226"/>
      <c r="I875" s="226"/>
      <c r="J875" s="226"/>
      <c r="K875" s="227"/>
      <c r="L875" s="240"/>
      <c r="M875" s="227"/>
      <c r="N875" s="248"/>
      <c r="O875" s="127" t="s">
        <v>1317</v>
      </c>
      <c r="P875" s="126">
        <v>0.25</v>
      </c>
      <c r="Q875" s="204">
        <v>44896</v>
      </c>
      <c r="R875" s="67"/>
      <c r="S875" s="67"/>
      <c r="T875" s="67"/>
      <c r="U875" s="67"/>
      <c r="V875" s="67"/>
      <c r="W875" s="67"/>
      <c r="X875" s="67"/>
      <c r="Y875" s="67"/>
      <c r="Z875" s="67"/>
      <c r="AA875" s="67"/>
      <c r="AB875" s="67"/>
      <c r="AC875" s="74"/>
      <c r="AD875" s="247"/>
      <c r="AE875" s="247"/>
      <c r="AF875" s="238" t="s">
        <v>1526</v>
      </c>
      <c r="AG875" s="238"/>
    </row>
    <row r="876" spans="1:33" ht="29.5" customHeight="1" x14ac:dyDescent="0.3">
      <c r="A876" s="238" t="s">
        <v>1262</v>
      </c>
      <c r="B876" s="238" t="s">
        <v>1263</v>
      </c>
      <c r="C876" s="238" t="s">
        <v>1264</v>
      </c>
      <c r="D876" s="239">
        <f>SUM(F876:F909)</f>
        <v>1</v>
      </c>
      <c r="E876" s="227" t="s">
        <v>1553</v>
      </c>
      <c r="F876" s="240">
        <v>0.25</v>
      </c>
      <c r="G876" s="227" t="s">
        <v>1554</v>
      </c>
      <c r="H876" s="226" t="s">
        <v>1555</v>
      </c>
      <c r="I876" s="226" t="s">
        <v>1265</v>
      </c>
      <c r="J876" s="226" t="s">
        <v>1556</v>
      </c>
      <c r="K876" s="227" t="s">
        <v>1557</v>
      </c>
      <c r="L876" s="240">
        <f>SUM(P876:P882)</f>
        <v>1</v>
      </c>
      <c r="M876" s="227" t="s">
        <v>1558</v>
      </c>
      <c r="N876" s="248">
        <v>50000</v>
      </c>
      <c r="O876" s="127" t="s">
        <v>1318</v>
      </c>
      <c r="P876" s="126">
        <v>0.15</v>
      </c>
      <c r="Q876" s="204">
        <v>44562</v>
      </c>
      <c r="R876" s="74"/>
      <c r="S876" s="67"/>
      <c r="T876" s="67"/>
      <c r="U876" s="67"/>
      <c r="V876" s="67"/>
      <c r="W876" s="67"/>
      <c r="X876" s="67"/>
      <c r="Y876" s="67"/>
      <c r="Z876" s="67"/>
      <c r="AA876" s="67"/>
      <c r="AB876" s="67"/>
      <c r="AC876" s="67"/>
      <c r="AD876" s="242" t="s">
        <v>1248</v>
      </c>
      <c r="AE876" s="242" t="s">
        <v>1691</v>
      </c>
      <c r="AF876" s="465" t="s">
        <v>1560</v>
      </c>
      <c r="AG876" s="466"/>
    </row>
    <row r="877" spans="1:33" ht="47" customHeight="1" x14ac:dyDescent="0.3">
      <c r="A877" s="238"/>
      <c r="B877" s="238"/>
      <c r="C877" s="238"/>
      <c r="D877" s="239"/>
      <c r="E877" s="227"/>
      <c r="F877" s="240"/>
      <c r="G877" s="227"/>
      <c r="H877" s="226"/>
      <c r="I877" s="226"/>
      <c r="J877" s="226"/>
      <c r="K877" s="227"/>
      <c r="L877" s="240"/>
      <c r="M877" s="227"/>
      <c r="N877" s="248"/>
      <c r="O877" s="127" t="s">
        <v>1561</v>
      </c>
      <c r="P877" s="126">
        <v>0.2</v>
      </c>
      <c r="Q877" s="204">
        <v>44896</v>
      </c>
      <c r="R877" s="67"/>
      <c r="S877" s="67"/>
      <c r="T877" s="67"/>
      <c r="U877" s="67"/>
      <c r="V877" s="67"/>
      <c r="W877" s="67"/>
      <c r="X877" s="67"/>
      <c r="Y877" s="67"/>
      <c r="Z877" s="67"/>
      <c r="AA877" s="67"/>
      <c r="AB877" s="67"/>
      <c r="AC877" s="74"/>
      <c r="AD877" s="243"/>
      <c r="AE877" s="243"/>
      <c r="AF877" s="467"/>
      <c r="AG877" s="468"/>
    </row>
    <row r="878" spans="1:33" ht="45.5" customHeight="1" x14ac:dyDescent="0.3">
      <c r="A878" s="238"/>
      <c r="B878" s="238"/>
      <c r="C878" s="238"/>
      <c r="D878" s="239"/>
      <c r="E878" s="227"/>
      <c r="F878" s="240"/>
      <c r="G878" s="227"/>
      <c r="H878" s="226"/>
      <c r="I878" s="226"/>
      <c r="J878" s="226"/>
      <c r="K878" s="227"/>
      <c r="L878" s="240"/>
      <c r="M878" s="227"/>
      <c r="N878" s="248"/>
      <c r="O878" s="127" t="s">
        <v>1562</v>
      </c>
      <c r="P878" s="126">
        <v>0.1</v>
      </c>
      <c r="Q878" s="204">
        <v>44713</v>
      </c>
      <c r="R878" s="67"/>
      <c r="S878" s="67"/>
      <c r="T878" s="67"/>
      <c r="U878" s="67"/>
      <c r="V878" s="67"/>
      <c r="W878" s="74"/>
      <c r="X878" s="67"/>
      <c r="Y878" s="67"/>
      <c r="Z878" s="67"/>
      <c r="AA878" s="67"/>
      <c r="AB878" s="67"/>
      <c r="AC878" s="67"/>
      <c r="AD878" s="243"/>
      <c r="AE878" s="243"/>
      <c r="AF878" s="467"/>
      <c r="AG878" s="468"/>
    </row>
    <row r="879" spans="1:33" ht="44.5" customHeight="1" x14ac:dyDescent="0.3">
      <c r="A879" s="238"/>
      <c r="B879" s="238"/>
      <c r="C879" s="238"/>
      <c r="D879" s="239"/>
      <c r="E879" s="227"/>
      <c r="F879" s="240"/>
      <c r="G879" s="227"/>
      <c r="H879" s="226"/>
      <c r="I879" s="226"/>
      <c r="J879" s="226"/>
      <c r="K879" s="227"/>
      <c r="L879" s="240"/>
      <c r="M879" s="227"/>
      <c r="N879" s="248"/>
      <c r="O879" s="127" t="s">
        <v>1325</v>
      </c>
      <c r="P879" s="126">
        <v>0.15</v>
      </c>
      <c r="Q879" s="204">
        <v>44593</v>
      </c>
      <c r="R879" s="67"/>
      <c r="S879" s="74"/>
      <c r="T879" s="67"/>
      <c r="U879" s="67"/>
      <c r="V879" s="67"/>
      <c r="W879" s="67"/>
      <c r="X879" s="67"/>
      <c r="Y879" s="67"/>
      <c r="Z879" s="67"/>
      <c r="AA879" s="67"/>
      <c r="AB879" s="67"/>
      <c r="AC879" s="67"/>
      <c r="AD879" s="243"/>
      <c r="AE879" s="243"/>
      <c r="AF879" s="467"/>
      <c r="AG879" s="468"/>
    </row>
    <row r="880" spans="1:33" ht="104" customHeight="1" x14ac:dyDescent="0.3">
      <c r="A880" s="238"/>
      <c r="B880" s="238"/>
      <c r="C880" s="238"/>
      <c r="D880" s="239"/>
      <c r="E880" s="227"/>
      <c r="F880" s="240"/>
      <c r="G880" s="227"/>
      <c r="H880" s="226"/>
      <c r="I880" s="226"/>
      <c r="J880" s="226"/>
      <c r="K880" s="227"/>
      <c r="L880" s="240"/>
      <c r="M880" s="227"/>
      <c r="N880" s="248"/>
      <c r="O880" s="127" t="s">
        <v>1563</v>
      </c>
      <c r="P880" s="126">
        <v>0.15</v>
      </c>
      <c r="Q880" s="204">
        <v>44621</v>
      </c>
      <c r="R880" s="67"/>
      <c r="S880" s="67"/>
      <c r="T880" s="74"/>
      <c r="U880" s="67"/>
      <c r="V880" s="67"/>
      <c r="W880" s="67"/>
      <c r="X880" s="67"/>
      <c r="Y880" s="67"/>
      <c r="Z880" s="67"/>
      <c r="AA880" s="67"/>
      <c r="AB880" s="67"/>
      <c r="AC880" s="67"/>
      <c r="AD880" s="243"/>
      <c r="AE880" s="243"/>
      <c r="AF880" s="467"/>
      <c r="AG880" s="468"/>
    </row>
    <row r="881" spans="1:33" ht="85.5" customHeight="1" x14ac:dyDescent="0.3">
      <c r="A881" s="238"/>
      <c r="B881" s="238"/>
      <c r="C881" s="238"/>
      <c r="D881" s="239"/>
      <c r="E881" s="227"/>
      <c r="F881" s="240"/>
      <c r="G881" s="227"/>
      <c r="H881" s="226"/>
      <c r="I881" s="226"/>
      <c r="J881" s="226"/>
      <c r="K881" s="227"/>
      <c r="L881" s="240"/>
      <c r="M881" s="227"/>
      <c r="N881" s="248"/>
      <c r="O881" s="127" t="s">
        <v>1564</v>
      </c>
      <c r="P881" s="126">
        <v>0.15</v>
      </c>
      <c r="Q881" s="204">
        <v>44593</v>
      </c>
      <c r="R881" s="67"/>
      <c r="S881" s="74"/>
      <c r="T881" s="67"/>
      <c r="U881" s="67"/>
      <c r="V881" s="67"/>
      <c r="W881" s="67"/>
      <c r="X881" s="67"/>
      <c r="Y881" s="67"/>
      <c r="Z881" s="67"/>
      <c r="AA881" s="67"/>
      <c r="AB881" s="67"/>
      <c r="AC881" s="67"/>
      <c r="AD881" s="243"/>
      <c r="AE881" s="243"/>
      <c r="AF881" s="467"/>
      <c r="AG881" s="468"/>
    </row>
    <row r="882" spans="1:33" ht="56.15" customHeight="1" x14ac:dyDescent="0.3">
      <c r="A882" s="238"/>
      <c r="B882" s="238"/>
      <c r="C882" s="238"/>
      <c r="D882" s="239"/>
      <c r="E882" s="227"/>
      <c r="F882" s="240"/>
      <c r="G882" s="227"/>
      <c r="H882" s="226"/>
      <c r="I882" s="226"/>
      <c r="J882" s="226"/>
      <c r="K882" s="227"/>
      <c r="L882" s="240"/>
      <c r="M882" s="227"/>
      <c r="N882" s="248"/>
      <c r="O882" s="127" t="s">
        <v>1326</v>
      </c>
      <c r="P882" s="126">
        <v>0.1</v>
      </c>
      <c r="Q882" s="204">
        <v>44743</v>
      </c>
      <c r="R882" s="67"/>
      <c r="S882" s="67"/>
      <c r="T882" s="67"/>
      <c r="U882" s="67"/>
      <c r="V882" s="67"/>
      <c r="W882" s="67"/>
      <c r="X882" s="74"/>
      <c r="Y882" s="67"/>
      <c r="Z882" s="67"/>
      <c r="AA882" s="67"/>
      <c r="AB882" s="67"/>
      <c r="AC882" s="67"/>
      <c r="AD882" s="244"/>
      <c r="AE882" s="244"/>
      <c r="AF882" s="469"/>
      <c r="AG882" s="470"/>
    </row>
    <row r="883" spans="1:33" ht="56.15" customHeight="1" x14ac:dyDescent="0.3">
      <c r="A883" s="238"/>
      <c r="B883" s="238"/>
      <c r="C883" s="238"/>
      <c r="D883" s="239"/>
      <c r="E883" s="227"/>
      <c r="F883" s="240">
        <v>0.3</v>
      </c>
      <c r="G883" s="227" t="s">
        <v>1565</v>
      </c>
      <c r="H883" s="226" t="s">
        <v>1266</v>
      </c>
      <c r="I883" s="226" t="s">
        <v>1566</v>
      </c>
      <c r="J883" s="226" t="s">
        <v>1267</v>
      </c>
      <c r="K883" s="227" t="s">
        <v>1323</v>
      </c>
      <c r="L883" s="240">
        <v>0.5</v>
      </c>
      <c r="M883" s="227" t="s">
        <v>1558</v>
      </c>
      <c r="N883" s="248">
        <v>50000</v>
      </c>
      <c r="O883" s="127" t="s">
        <v>1567</v>
      </c>
      <c r="P883" s="126">
        <v>0.1</v>
      </c>
      <c r="Q883" s="204">
        <v>44562</v>
      </c>
      <c r="R883" s="67"/>
      <c r="S883" s="74"/>
      <c r="T883" s="67"/>
      <c r="U883" s="67"/>
      <c r="V883" s="67"/>
      <c r="W883" s="67"/>
      <c r="X883" s="67"/>
      <c r="Y883" s="67"/>
      <c r="Z883" s="67"/>
      <c r="AA883" s="67"/>
      <c r="AB883" s="67"/>
      <c r="AC883" s="67"/>
      <c r="AD883" s="242" t="s">
        <v>1248</v>
      </c>
      <c r="AE883" s="242" t="s">
        <v>1691</v>
      </c>
      <c r="AF883" s="465" t="s">
        <v>1568</v>
      </c>
      <c r="AG883" s="466"/>
    </row>
    <row r="884" spans="1:33" ht="82.5" customHeight="1" x14ac:dyDescent="0.3">
      <c r="A884" s="238"/>
      <c r="B884" s="238"/>
      <c r="C884" s="238"/>
      <c r="D884" s="239"/>
      <c r="E884" s="227"/>
      <c r="F884" s="240"/>
      <c r="G884" s="227"/>
      <c r="H884" s="226"/>
      <c r="I884" s="226"/>
      <c r="J884" s="226"/>
      <c r="K884" s="227"/>
      <c r="L884" s="240"/>
      <c r="M884" s="227"/>
      <c r="N884" s="248"/>
      <c r="O884" s="127" t="s">
        <v>1327</v>
      </c>
      <c r="P884" s="126">
        <v>0.3</v>
      </c>
      <c r="Q884" s="204">
        <v>44896</v>
      </c>
      <c r="R884" s="67"/>
      <c r="S884" s="67"/>
      <c r="T884" s="67"/>
      <c r="U884" s="67"/>
      <c r="V884" s="67"/>
      <c r="W884" s="67"/>
      <c r="X884" s="67"/>
      <c r="Y884" s="67"/>
      <c r="Z884" s="67"/>
      <c r="AA884" s="67"/>
      <c r="AB884" s="67"/>
      <c r="AC884" s="74"/>
      <c r="AD884" s="243"/>
      <c r="AE884" s="243"/>
      <c r="AF884" s="467"/>
      <c r="AG884" s="468"/>
    </row>
    <row r="885" spans="1:33" ht="82.5" customHeight="1" x14ac:dyDescent="0.3">
      <c r="A885" s="238"/>
      <c r="B885" s="238"/>
      <c r="C885" s="238"/>
      <c r="D885" s="239"/>
      <c r="E885" s="227"/>
      <c r="F885" s="240"/>
      <c r="G885" s="227"/>
      <c r="H885" s="226"/>
      <c r="I885" s="226"/>
      <c r="J885" s="226"/>
      <c r="K885" s="227"/>
      <c r="L885" s="240"/>
      <c r="M885" s="227"/>
      <c r="N885" s="248"/>
      <c r="O885" s="127" t="s">
        <v>1569</v>
      </c>
      <c r="P885" s="126">
        <v>0.2</v>
      </c>
      <c r="Q885" s="204">
        <v>44743</v>
      </c>
      <c r="R885" s="67"/>
      <c r="S885" s="67"/>
      <c r="T885" s="67"/>
      <c r="U885" s="67"/>
      <c r="V885" s="67"/>
      <c r="W885" s="67"/>
      <c r="X885" s="74"/>
      <c r="Y885" s="67"/>
      <c r="Z885" s="67"/>
      <c r="AA885" s="67"/>
      <c r="AB885" s="67"/>
      <c r="AC885" s="67"/>
      <c r="AD885" s="243"/>
      <c r="AE885" s="243"/>
      <c r="AF885" s="467"/>
      <c r="AG885" s="468"/>
    </row>
    <row r="886" spans="1:33" ht="82.5" customHeight="1" x14ac:dyDescent="0.3">
      <c r="A886" s="238"/>
      <c r="B886" s="238"/>
      <c r="C886" s="238"/>
      <c r="D886" s="239"/>
      <c r="E886" s="227"/>
      <c r="F886" s="240"/>
      <c r="G886" s="227"/>
      <c r="H886" s="226"/>
      <c r="I886" s="226"/>
      <c r="J886" s="226"/>
      <c r="K886" s="227"/>
      <c r="L886" s="240"/>
      <c r="M886" s="227"/>
      <c r="N886" s="248"/>
      <c r="O886" s="127" t="s">
        <v>1570</v>
      </c>
      <c r="P886" s="126">
        <v>0.1</v>
      </c>
      <c r="Q886" s="204">
        <v>44896</v>
      </c>
      <c r="R886" s="67"/>
      <c r="S886" s="67"/>
      <c r="T886" s="67"/>
      <c r="U886" s="67"/>
      <c r="V886" s="67"/>
      <c r="W886" s="67"/>
      <c r="X886" s="67"/>
      <c r="Y886" s="67"/>
      <c r="Z886" s="67"/>
      <c r="AA886" s="67"/>
      <c r="AB886" s="67"/>
      <c r="AC886" s="74"/>
      <c r="AD886" s="243"/>
      <c r="AE886" s="243"/>
      <c r="AF886" s="467"/>
      <c r="AG886" s="468"/>
    </row>
    <row r="887" spans="1:33" ht="82.5" customHeight="1" x14ac:dyDescent="0.3">
      <c r="A887" s="238"/>
      <c r="B887" s="238"/>
      <c r="C887" s="238"/>
      <c r="D887" s="239"/>
      <c r="E887" s="227"/>
      <c r="F887" s="240"/>
      <c r="G887" s="227"/>
      <c r="H887" s="226"/>
      <c r="I887" s="226"/>
      <c r="J887" s="226"/>
      <c r="K887" s="227"/>
      <c r="L887" s="240"/>
      <c r="M887" s="227"/>
      <c r="N887" s="248"/>
      <c r="O887" s="127" t="s">
        <v>1328</v>
      </c>
      <c r="P887" s="126">
        <v>0.1</v>
      </c>
      <c r="Q887" s="204">
        <v>44682</v>
      </c>
      <c r="R887" s="67"/>
      <c r="S887" s="67"/>
      <c r="T887" s="67"/>
      <c r="U887" s="67"/>
      <c r="V887" s="74"/>
      <c r="W887" s="67"/>
      <c r="X887" s="67"/>
      <c r="Y887" s="67"/>
      <c r="Z887" s="67"/>
      <c r="AA887" s="67"/>
      <c r="AB887" s="67"/>
      <c r="AC887" s="67"/>
      <c r="AD887" s="243"/>
      <c r="AE887" s="243"/>
      <c r="AF887" s="467"/>
      <c r="AG887" s="468"/>
    </row>
    <row r="888" spans="1:33" ht="56.15" customHeight="1" x14ac:dyDescent="0.3">
      <c r="A888" s="238"/>
      <c r="B888" s="238"/>
      <c r="C888" s="238"/>
      <c r="D888" s="239"/>
      <c r="E888" s="227"/>
      <c r="F888" s="240"/>
      <c r="G888" s="227"/>
      <c r="H888" s="226"/>
      <c r="I888" s="226"/>
      <c r="J888" s="226"/>
      <c r="K888" s="227"/>
      <c r="L888" s="240"/>
      <c r="M888" s="227"/>
      <c r="N888" s="248"/>
      <c r="O888" s="127" t="s">
        <v>1329</v>
      </c>
      <c r="P888" s="126">
        <v>0.2</v>
      </c>
      <c r="Q888" s="204">
        <v>44621</v>
      </c>
      <c r="R888" s="67"/>
      <c r="S888" s="67"/>
      <c r="T888" s="74"/>
      <c r="U888" s="67"/>
      <c r="V888" s="67"/>
      <c r="W888" s="67"/>
      <c r="X888" s="67"/>
      <c r="Y888" s="67"/>
      <c r="Z888" s="67"/>
      <c r="AA888" s="67"/>
      <c r="AB888" s="67"/>
      <c r="AC888" s="67"/>
      <c r="AD888" s="244"/>
      <c r="AE888" s="244"/>
      <c r="AF888" s="469"/>
      <c r="AG888" s="470"/>
    </row>
    <row r="889" spans="1:33" ht="56.15" customHeight="1" x14ac:dyDescent="0.3">
      <c r="A889" s="238"/>
      <c r="B889" s="238"/>
      <c r="C889" s="238"/>
      <c r="D889" s="239"/>
      <c r="E889" s="227"/>
      <c r="F889" s="240"/>
      <c r="G889" s="227"/>
      <c r="H889" s="226" t="s">
        <v>1268</v>
      </c>
      <c r="I889" s="226" t="s">
        <v>1571</v>
      </c>
      <c r="J889" s="226" t="s">
        <v>1269</v>
      </c>
      <c r="K889" s="227" t="s">
        <v>1572</v>
      </c>
      <c r="L889" s="240">
        <v>0.5</v>
      </c>
      <c r="M889" s="227" t="s">
        <v>1558</v>
      </c>
      <c r="N889" s="248" t="s">
        <v>146</v>
      </c>
      <c r="O889" s="127" t="s">
        <v>1330</v>
      </c>
      <c r="P889" s="126">
        <v>0.25</v>
      </c>
      <c r="Q889" s="204">
        <v>44682</v>
      </c>
      <c r="R889" s="67"/>
      <c r="S889" s="67"/>
      <c r="T889" s="67"/>
      <c r="U889" s="67"/>
      <c r="V889" s="74"/>
      <c r="W889" s="67"/>
      <c r="X889" s="67"/>
      <c r="Y889" s="67"/>
      <c r="Z889" s="67"/>
      <c r="AA889" s="67"/>
      <c r="AB889" s="67"/>
      <c r="AC889" s="67"/>
      <c r="AD889" s="242" t="s">
        <v>1248</v>
      </c>
      <c r="AE889" s="242" t="s">
        <v>1691</v>
      </c>
      <c r="AF889" s="465" t="s">
        <v>1568</v>
      </c>
      <c r="AG889" s="466"/>
    </row>
    <row r="890" spans="1:33" ht="56.15" customHeight="1" x14ac:dyDescent="0.3">
      <c r="A890" s="238"/>
      <c r="B890" s="238"/>
      <c r="C890" s="238"/>
      <c r="D890" s="239"/>
      <c r="E890" s="227"/>
      <c r="F890" s="240"/>
      <c r="G890" s="227"/>
      <c r="H890" s="226"/>
      <c r="I890" s="226"/>
      <c r="J890" s="226"/>
      <c r="K890" s="227"/>
      <c r="L890" s="240"/>
      <c r="M890" s="227"/>
      <c r="N890" s="248"/>
      <c r="O890" s="127" t="s">
        <v>1573</v>
      </c>
      <c r="P890" s="126">
        <v>0.25</v>
      </c>
      <c r="Q890" s="204">
        <v>44713</v>
      </c>
      <c r="R890" s="67"/>
      <c r="S890" s="67"/>
      <c r="T890" s="67"/>
      <c r="U890" s="67"/>
      <c r="V890" s="67"/>
      <c r="W890" s="74"/>
      <c r="X890" s="67"/>
      <c r="Y890" s="67"/>
      <c r="Z890" s="67"/>
      <c r="AA890" s="67"/>
      <c r="AB890" s="67"/>
      <c r="AC890" s="67"/>
      <c r="AD890" s="243"/>
      <c r="AE890" s="243"/>
      <c r="AF890" s="467"/>
      <c r="AG890" s="468"/>
    </row>
    <row r="891" spans="1:33" ht="69" customHeight="1" x14ac:dyDescent="0.3">
      <c r="A891" s="238"/>
      <c r="B891" s="238"/>
      <c r="C891" s="238"/>
      <c r="D891" s="239"/>
      <c r="E891" s="227"/>
      <c r="F891" s="240"/>
      <c r="G891" s="227"/>
      <c r="H891" s="226"/>
      <c r="I891" s="226"/>
      <c r="J891" s="226"/>
      <c r="K891" s="227"/>
      <c r="L891" s="240"/>
      <c r="M891" s="227"/>
      <c r="N891" s="248"/>
      <c r="O891" s="127" t="s">
        <v>1574</v>
      </c>
      <c r="P891" s="126">
        <v>0.25</v>
      </c>
      <c r="Q891" s="204">
        <v>44774</v>
      </c>
      <c r="R891" s="67"/>
      <c r="S891" s="67"/>
      <c r="T891" s="67"/>
      <c r="U891" s="67"/>
      <c r="V891" s="67"/>
      <c r="W891" s="67"/>
      <c r="X891" s="67"/>
      <c r="Y891" s="74"/>
      <c r="Z891" s="67"/>
      <c r="AA891" s="67"/>
      <c r="AB891" s="67"/>
      <c r="AC891" s="67"/>
      <c r="AD891" s="243"/>
      <c r="AE891" s="243"/>
      <c r="AF891" s="467"/>
      <c r="AG891" s="468"/>
    </row>
    <row r="892" spans="1:33" ht="56.15" customHeight="1" x14ac:dyDescent="0.3">
      <c r="A892" s="238"/>
      <c r="B892" s="238"/>
      <c r="C892" s="238"/>
      <c r="D892" s="239"/>
      <c r="E892" s="227"/>
      <c r="F892" s="240"/>
      <c r="G892" s="227"/>
      <c r="H892" s="226"/>
      <c r="I892" s="226"/>
      <c r="J892" s="226"/>
      <c r="K892" s="227"/>
      <c r="L892" s="240"/>
      <c r="M892" s="227"/>
      <c r="N892" s="248"/>
      <c r="O892" s="127" t="s">
        <v>1575</v>
      </c>
      <c r="P892" s="126">
        <v>0.25</v>
      </c>
      <c r="Q892" s="204">
        <v>44713</v>
      </c>
      <c r="R892" s="67"/>
      <c r="S892" s="67"/>
      <c r="T892" s="67"/>
      <c r="U892" s="67"/>
      <c r="V892" s="67"/>
      <c r="W892" s="74"/>
      <c r="X892" s="67"/>
      <c r="Y892" s="67"/>
      <c r="Z892" s="67"/>
      <c r="AA892" s="67"/>
      <c r="AB892" s="67"/>
      <c r="AC892" s="67"/>
      <c r="AD892" s="244"/>
      <c r="AE892" s="244"/>
      <c r="AF892" s="469"/>
      <c r="AG892" s="470"/>
    </row>
    <row r="893" spans="1:33" ht="46.5" customHeight="1" x14ac:dyDescent="0.3">
      <c r="A893" s="238"/>
      <c r="B893" s="238"/>
      <c r="C893" s="238"/>
      <c r="D893" s="239"/>
      <c r="E893" s="227"/>
      <c r="F893" s="240">
        <v>0.25</v>
      </c>
      <c r="G893" s="227" t="s">
        <v>1576</v>
      </c>
      <c r="H893" s="226" t="s">
        <v>1270</v>
      </c>
      <c r="I893" s="226" t="s">
        <v>1265</v>
      </c>
      <c r="J893" s="288" t="s">
        <v>1556</v>
      </c>
      <c r="K893" s="258" t="s">
        <v>1324</v>
      </c>
      <c r="L893" s="240">
        <v>0.5</v>
      </c>
      <c r="M893" s="258" t="s">
        <v>1577</v>
      </c>
      <c r="N893" s="248">
        <v>100000</v>
      </c>
      <c r="O893" s="166" t="s">
        <v>1331</v>
      </c>
      <c r="P893" s="158">
        <v>0.2</v>
      </c>
      <c r="Q893" s="204">
        <v>44562</v>
      </c>
      <c r="R893" s="205"/>
      <c r="S893" s="206"/>
      <c r="T893" s="206"/>
      <c r="U893" s="206"/>
      <c r="V893" s="206"/>
      <c r="W893" s="206"/>
      <c r="X893" s="206"/>
      <c r="Y893" s="206"/>
      <c r="Z893" s="206"/>
      <c r="AA893" s="206"/>
      <c r="AB893" s="206"/>
      <c r="AC893" s="206"/>
      <c r="AD893" s="242" t="s">
        <v>1248</v>
      </c>
      <c r="AE893" s="242" t="s">
        <v>1559</v>
      </c>
      <c r="AF893" s="465" t="s">
        <v>1568</v>
      </c>
      <c r="AG893" s="466"/>
    </row>
    <row r="894" spans="1:33" ht="62.5" customHeight="1" x14ac:dyDescent="0.3">
      <c r="A894" s="238"/>
      <c r="B894" s="238"/>
      <c r="C894" s="238"/>
      <c r="D894" s="239"/>
      <c r="E894" s="227"/>
      <c r="F894" s="240"/>
      <c r="G894" s="227"/>
      <c r="H894" s="226"/>
      <c r="I894" s="226"/>
      <c r="J894" s="288"/>
      <c r="K894" s="258"/>
      <c r="L894" s="240"/>
      <c r="M894" s="258"/>
      <c r="N894" s="248"/>
      <c r="O894" s="166" t="s">
        <v>1332</v>
      </c>
      <c r="P894" s="158">
        <v>0.2</v>
      </c>
      <c r="Q894" s="204">
        <v>44896</v>
      </c>
      <c r="R894" s="206"/>
      <c r="S894" s="206"/>
      <c r="T894" s="206"/>
      <c r="U894" s="206"/>
      <c r="V894" s="206"/>
      <c r="W894" s="206"/>
      <c r="X894" s="206"/>
      <c r="Y894" s="206"/>
      <c r="Z894" s="206"/>
      <c r="AA894" s="206"/>
      <c r="AB894" s="206"/>
      <c r="AC894" s="205"/>
      <c r="AD894" s="243"/>
      <c r="AE894" s="243"/>
      <c r="AF894" s="467"/>
      <c r="AG894" s="468"/>
    </row>
    <row r="895" spans="1:33" ht="90.65" customHeight="1" x14ac:dyDescent="0.3">
      <c r="A895" s="238"/>
      <c r="B895" s="238"/>
      <c r="C895" s="238"/>
      <c r="D895" s="239"/>
      <c r="E895" s="227"/>
      <c r="F895" s="240"/>
      <c r="G895" s="227"/>
      <c r="H895" s="226"/>
      <c r="I895" s="226"/>
      <c r="J895" s="288"/>
      <c r="K895" s="258"/>
      <c r="L895" s="240"/>
      <c r="M895" s="258"/>
      <c r="N895" s="248"/>
      <c r="O895" s="166" t="s">
        <v>1578</v>
      </c>
      <c r="P895" s="158">
        <v>0.2</v>
      </c>
      <c r="Q895" s="204">
        <v>44682</v>
      </c>
      <c r="R895" s="206"/>
      <c r="S895" s="206"/>
      <c r="T895" s="206"/>
      <c r="U895" s="206"/>
      <c r="V895" s="205"/>
      <c r="W895" s="206"/>
      <c r="X895" s="206"/>
      <c r="Y895" s="206"/>
      <c r="Z895" s="206"/>
      <c r="AA895" s="206"/>
      <c r="AB895" s="206"/>
      <c r="AC895" s="206"/>
      <c r="AD895" s="243"/>
      <c r="AE895" s="243"/>
      <c r="AF895" s="467"/>
      <c r="AG895" s="468"/>
    </row>
    <row r="896" spans="1:33" ht="54.65" customHeight="1" x14ac:dyDescent="0.3">
      <c r="A896" s="238"/>
      <c r="B896" s="238"/>
      <c r="C896" s="238"/>
      <c r="D896" s="239"/>
      <c r="E896" s="227"/>
      <c r="F896" s="240"/>
      <c r="G896" s="227"/>
      <c r="H896" s="226"/>
      <c r="I896" s="226"/>
      <c r="J896" s="288"/>
      <c r="K896" s="258"/>
      <c r="L896" s="240"/>
      <c r="M896" s="258"/>
      <c r="N896" s="248"/>
      <c r="O896" s="166" t="s">
        <v>1579</v>
      </c>
      <c r="P896" s="158">
        <v>0.2</v>
      </c>
      <c r="Q896" s="204">
        <v>44774</v>
      </c>
      <c r="R896" s="206"/>
      <c r="S896" s="206"/>
      <c r="T896" s="206"/>
      <c r="U896" s="206"/>
      <c r="V896" s="206"/>
      <c r="W896" s="206"/>
      <c r="X896" s="206"/>
      <c r="Y896" s="205"/>
      <c r="Z896" s="206"/>
      <c r="AA896" s="206"/>
      <c r="AB896" s="206"/>
      <c r="AC896" s="206"/>
      <c r="AD896" s="243"/>
      <c r="AE896" s="243"/>
      <c r="AF896" s="467"/>
      <c r="AG896" s="468"/>
    </row>
    <row r="897" spans="1:33" ht="77" customHeight="1" x14ac:dyDescent="0.3">
      <c r="A897" s="238"/>
      <c r="B897" s="238"/>
      <c r="C897" s="238"/>
      <c r="D897" s="239"/>
      <c r="E897" s="227"/>
      <c r="F897" s="240"/>
      <c r="G897" s="227"/>
      <c r="H897" s="226"/>
      <c r="I897" s="226"/>
      <c r="J897" s="288"/>
      <c r="K897" s="258"/>
      <c r="L897" s="240"/>
      <c r="M897" s="258"/>
      <c r="N897" s="248"/>
      <c r="O897" s="166" t="s">
        <v>1580</v>
      </c>
      <c r="P897" s="158">
        <v>0.2</v>
      </c>
      <c r="Q897" s="204">
        <v>44743</v>
      </c>
      <c r="R897" s="206"/>
      <c r="S897" s="206"/>
      <c r="T897" s="206"/>
      <c r="U897" s="206"/>
      <c r="V897" s="206"/>
      <c r="W897" s="206"/>
      <c r="X897" s="205"/>
      <c r="Y897" s="206"/>
      <c r="Z897" s="206"/>
      <c r="AA897" s="206"/>
      <c r="AB897" s="206"/>
      <c r="AC897" s="206"/>
      <c r="AD897" s="243"/>
      <c r="AE897" s="243"/>
      <c r="AF897" s="467"/>
      <c r="AG897" s="468"/>
    </row>
    <row r="898" spans="1:33" ht="56.15" customHeight="1" x14ac:dyDescent="0.3">
      <c r="A898" s="238"/>
      <c r="B898" s="238"/>
      <c r="C898" s="238"/>
      <c r="D898" s="239"/>
      <c r="E898" s="227"/>
      <c r="F898" s="240"/>
      <c r="G898" s="227"/>
      <c r="H898" s="226"/>
      <c r="I898" s="226"/>
      <c r="J898" s="288"/>
      <c r="K898" s="258" t="s">
        <v>1333</v>
      </c>
      <c r="L898" s="268">
        <v>0.5</v>
      </c>
      <c r="M898" s="258" t="s">
        <v>1581</v>
      </c>
      <c r="N898" s="248">
        <v>20000</v>
      </c>
      <c r="O898" s="166" t="s">
        <v>1582</v>
      </c>
      <c r="P898" s="158">
        <v>0.5</v>
      </c>
      <c r="Q898" s="207">
        <v>44621</v>
      </c>
      <c r="R898" s="206"/>
      <c r="S898" s="206"/>
      <c r="T898" s="205"/>
      <c r="U898" s="206"/>
      <c r="V898" s="206"/>
      <c r="W898" s="206"/>
      <c r="X898" s="206"/>
      <c r="Y898" s="206"/>
      <c r="Z898" s="206"/>
      <c r="AA898" s="206"/>
      <c r="AB898" s="206"/>
      <c r="AC898" s="206"/>
      <c r="AD898" s="243"/>
      <c r="AE898" s="243"/>
      <c r="AF898" s="467"/>
      <c r="AG898" s="468"/>
    </row>
    <row r="899" spans="1:33" ht="84.65" customHeight="1" x14ac:dyDescent="0.3">
      <c r="A899" s="238"/>
      <c r="B899" s="238"/>
      <c r="C899" s="238"/>
      <c r="D899" s="239"/>
      <c r="E899" s="227"/>
      <c r="F899" s="240"/>
      <c r="G899" s="227"/>
      <c r="H899" s="226"/>
      <c r="I899" s="226"/>
      <c r="J899" s="288"/>
      <c r="K899" s="258"/>
      <c r="L899" s="268"/>
      <c r="M899" s="258"/>
      <c r="N899" s="248"/>
      <c r="O899" s="166" t="s">
        <v>1583</v>
      </c>
      <c r="P899" s="158">
        <v>0.5</v>
      </c>
      <c r="Q899" s="207">
        <v>44866</v>
      </c>
      <c r="R899" s="206"/>
      <c r="S899" s="206"/>
      <c r="T899" s="206"/>
      <c r="U899" s="206"/>
      <c r="V899" s="206"/>
      <c r="W899" s="206"/>
      <c r="X899" s="206"/>
      <c r="Y899" s="206"/>
      <c r="Z899" s="206"/>
      <c r="AA899" s="206"/>
      <c r="AB899" s="205"/>
      <c r="AC899" s="206"/>
      <c r="AD899" s="244"/>
      <c r="AE899" s="244"/>
      <c r="AF899" s="469"/>
      <c r="AG899" s="470"/>
    </row>
    <row r="900" spans="1:33" ht="56.15" customHeight="1" x14ac:dyDescent="0.3">
      <c r="A900" s="238"/>
      <c r="B900" s="238"/>
      <c r="C900" s="238"/>
      <c r="D900" s="239"/>
      <c r="E900" s="227"/>
      <c r="F900" s="240">
        <v>0.2</v>
      </c>
      <c r="G900" s="227" t="s">
        <v>1584</v>
      </c>
      <c r="H900" s="226" t="s">
        <v>1271</v>
      </c>
      <c r="I900" s="226" t="s">
        <v>1272</v>
      </c>
      <c r="J900" s="226" t="s">
        <v>1585</v>
      </c>
      <c r="K900" s="227" t="s">
        <v>1586</v>
      </c>
      <c r="L900" s="240">
        <v>0.25</v>
      </c>
      <c r="M900" s="258" t="s">
        <v>1273</v>
      </c>
      <c r="N900" s="248">
        <v>0</v>
      </c>
      <c r="O900" s="166" t="s">
        <v>1587</v>
      </c>
      <c r="P900" s="158">
        <v>0.25</v>
      </c>
      <c r="Q900" s="207">
        <v>44593</v>
      </c>
      <c r="R900" s="206"/>
      <c r="S900" s="205"/>
      <c r="T900" s="206"/>
      <c r="U900" s="206"/>
      <c r="V900" s="206"/>
      <c r="W900" s="206"/>
      <c r="X900" s="206"/>
      <c r="Y900" s="206"/>
      <c r="Z900" s="206"/>
      <c r="AA900" s="206"/>
      <c r="AB900" s="206"/>
      <c r="AC900" s="206"/>
      <c r="AD900" s="242" t="s">
        <v>1248</v>
      </c>
      <c r="AE900" s="242" t="s">
        <v>1588</v>
      </c>
      <c r="AF900" s="471" t="s">
        <v>1589</v>
      </c>
      <c r="AG900" s="472"/>
    </row>
    <row r="901" spans="1:33" ht="56.15" customHeight="1" x14ac:dyDescent="0.3">
      <c r="A901" s="238"/>
      <c r="B901" s="238"/>
      <c r="C901" s="238"/>
      <c r="D901" s="239"/>
      <c r="E901" s="227"/>
      <c r="F901" s="240"/>
      <c r="G901" s="227"/>
      <c r="H901" s="226"/>
      <c r="I901" s="226"/>
      <c r="J901" s="226"/>
      <c r="K901" s="227"/>
      <c r="L901" s="240"/>
      <c r="M901" s="258"/>
      <c r="N901" s="248"/>
      <c r="O901" s="166" t="s">
        <v>1590</v>
      </c>
      <c r="P901" s="158">
        <v>0.25</v>
      </c>
      <c r="Q901" s="207">
        <v>44774</v>
      </c>
      <c r="R901" s="206"/>
      <c r="S901" s="206"/>
      <c r="T901" s="206"/>
      <c r="U901" s="206"/>
      <c r="V901" s="206"/>
      <c r="W901" s="206"/>
      <c r="X901" s="206"/>
      <c r="Y901" s="205"/>
      <c r="Z901" s="206"/>
      <c r="AA901" s="206"/>
      <c r="AB901" s="206"/>
      <c r="AC901" s="206"/>
      <c r="AD901" s="243"/>
      <c r="AE901" s="243"/>
      <c r="AF901" s="473"/>
      <c r="AG901" s="474"/>
    </row>
    <row r="902" spans="1:33" ht="65" customHeight="1" x14ac:dyDescent="0.3">
      <c r="A902" s="238"/>
      <c r="B902" s="238"/>
      <c r="C902" s="238"/>
      <c r="D902" s="239"/>
      <c r="E902" s="227"/>
      <c r="F902" s="240"/>
      <c r="G902" s="227"/>
      <c r="H902" s="226"/>
      <c r="I902" s="226"/>
      <c r="J902" s="226"/>
      <c r="K902" s="227"/>
      <c r="L902" s="240"/>
      <c r="M902" s="258"/>
      <c r="N902" s="248"/>
      <c r="O902" s="166" t="s">
        <v>1591</v>
      </c>
      <c r="P902" s="158">
        <v>0.5</v>
      </c>
      <c r="Q902" s="207">
        <v>44805</v>
      </c>
      <c r="R902" s="206"/>
      <c r="S902" s="206"/>
      <c r="T902" s="206"/>
      <c r="U902" s="206"/>
      <c r="V902" s="206"/>
      <c r="W902" s="206"/>
      <c r="X902" s="206"/>
      <c r="Y902" s="206"/>
      <c r="Z902" s="205"/>
      <c r="AA902" s="206"/>
      <c r="AB902" s="206"/>
      <c r="AC902" s="206"/>
      <c r="AD902" s="243"/>
      <c r="AE902" s="243"/>
      <c r="AF902" s="473"/>
      <c r="AG902" s="474"/>
    </row>
    <row r="903" spans="1:33" ht="56.15" customHeight="1" x14ac:dyDescent="0.3">
      <c r="A903" s="238"/>
      <c r="B903" s="238"/>
      <c r="C903" s="238"/>
      <c r="D903" s="239"/>
      <c r="E903" s="227"/>
      <c r="F903" s="240"/>
      <c r="G903" s="227"/>
      <c r="H903" s="226"/>
      <c r="I903" s="226"/>
      <c r="J903" s="226" t="s">
        <v>1274</v>
      </c>
      <c r="K903" s="227" t="s">
        <v>1592</v>
      </c>
      <c r="L903" s="240">
        <v>0.25</v>
      </c>
      <c r="M903" s="258" t="s">
        <v>1273</v>
      </c>
      <c r="N903" s="248"/>
      <c r="O903" s="166" t="s">
        <v>1593</v>
      </c>
      <c r="P903" s="158">
        <v>0.25</v>
      </c>
      <c r="Q903" s="207">
        <v>44593</v>
      </c>
      <c r="R903" s="206"/>
      <c r="S903" s="205"/>
      <c r="T903" s="206"/>
      <c r="U903" s="206"/>
      <c r="V903" s="206"/>
      <c r="W903" s="206"/>
      <c r="X903" s="206"/>
      <c r="Y903" s="206"/>
      <c r="Z903" s="206"/>
      <c r="AA903" s="206"/>
      <c r="AB903" s="206"/>
      <c r="AC903" s="206"/>
      <c r="AD903" s="243"/>
      <c r="AE903" s="243"/>
      <c r="AF903" s="473"/>
      <c r="AG903" s="474"/>
    </row>
    <row r="904" spans="1:33" ht="70.5" customHeight="1" x14ac:dyDescent="0.3">
      <c r="A904" s="238"/>
      <c r="B904" s="238"/>
      <c r="C904" s="238"/>
      <c r="D904" s="239"/>
      <c r="E904" s="227"/>
      <c r="F904" s="240"/>
      <c r="G904" s="227"/>
      <c r="H904" s="226"/>
      <c r="I904" s="226"/>
      <c r="J904" s="226"/>
      <c r="K904" s="227"/>
      <c r="L904" s="240"/>
      <c r="M904" s="258"/>
      <c r="N904" s="248"/>
      <c r="O904" s="166" t="s">
        <v>1594</v>
      </c>
      <c r="P904" s="158">
        <v>0.25</v>
      </c>
      <c r="Q904" s="207">
        <v>44774</v>
      </c>
      <c r="R904" s="206"/>
      <c r="S904" s="206"/>
      <c r="T904" s="206"/>
      <c r="U904" s="206"/>
      <c r="V904" s="206"/>
      <c r="W904" s="206"/>
      <c r="X904" s="206"/>
      <c r="Y904" s="205"/>
      <c r="Z904" s="206"/>
      <c r="AA904" s="206"/>
      <c r="AB904" s="206"/>
      <c r="AC904" s="206"/>
      <c r="AD904" s="243"/>
      <c r="AE904" s="243"/>
      <c r="AF904" s="473"/>
      <c r="AG904" s="474"/>
    </row>
    <row r="905" spans="1:33" ht="83" customHeight="1" x14ac:dyDescent="0.3">
      <c r="A905" s="238"/>
      <c r="B905" s="238"/>
      <c r="C905" s="238"/>
      <c r="D905" s="239"/>
      <c r="E905" s="227"/>
      <c r="F905" s="240"/>
      <c r="G905" s="227"/>
      <c r="H905" s="226"/>
      <c r="I905" s="226"/>
      <c r="J905" s="226"/>
      <c r="K905" s="227"/>
      <c r="L905" s="240"/>
      <c r="M905" s="258"/>
      <c r="N905" s="248"/>
      <c r="O905" s="166" t="s">
        <v>1595</v>
      </c>
      <c r="P905" s="158">
        <v>0.5</v>
      </c>
      <c r="Q905" s="207">
        <v>44805</v>
      </c>
      <c r="R905" s="206"/>
      <c r="S905" s="206"/>
      <c r="T905" s="206"/>
      <c r="U905" s="206"/>
      <c r="V905" s="206"/>
      <c r="W905" s="206"/>
      <c r="X905" s="206"/>
      <c r="Y905" s="206"/>
      <c r="Z905" s="205"/>
      <c r="AA905" s="206"/>
      <c r="AB905" s="206"/>
      <c r="AC905" s="206"/>
      <c r="AD905" s="243"/>
      <c r="AE905" s="243"/>
      <c r="AF905" s="473"/>
      <c r="AG905" s="474"/>
    </row>
    <row r="906" spans="1:33" ht="63.5" customHeight="1" x14ac:dyDescent="0.3">
      <c r="A906" s="238"/>
      <c r="B906" s="238"/>
      <c r="C906" s="238"/>
      <c r="D906" s="239"/>
      <c r="E906" s="227"/>
      <c r="F906" s="240"/>
      <c r="G906" s="227"/>
      <c r="H906" s="226"/>
      <c r="I906" s="226"/>
      <c r="J906" s="226" t="s">
        <v>1596</v>
      </c>
      <c r="K906" s="227" t="s">
        <v>1335</v>
      </c>
      <c r="L906" s="240">
        <v>0.5</v>
      </c>
      <c r="M906" s="258" t="s">
        <v>1273</v>
      </c>
      <c r="N906" s="248"/>
      <c r="O906" s="166" t="s">
        <v>1597</v>
      </c>
      <c r="P906" s="158">
        <v>0.25</v>
      </c>
      <c r="Q906" s="207">
        <v>44593</v>
      </c>
      <c r="R906" s="206"/>
      <c r="S906" s="205"/>
      <c r="T906" s="206"/>
      <c r="U906" s="206"/>
      <c r="V906" s="206"/>
      <c r="W906" s="206"/>
      <c r="X906" s="206"/>
      <c r="Y906" s="206"/>
      <c r="Z906" s="206"/>
      <c r="AA906" s="206"/>
      <c r="AB906" s="206"/>
      <c r="AC906" s="206"/>
      <c r="AD906" s="243"/>
      <c r="AE906" s="243"/>
      <c r="AF906" s="473"/>
      <c r="AG906" s="474"/>
    </row>
    <row r="907" spans="1:33" ht="56.15" customHeight="1" x14ac:dyDescent="0.3">
      <c r="A907" s="238"/>
      <c r="B907" s="238"/>
      <c r="C907" s="238"/>
      <c r="D907" s="239"/>
      <c r="E907" s="227"/>
      <c r="F907" s="240"/>
      <c r="G907" s="227"/>
      <c r="H907" s="226"/>
      <c r="I907" s="226"/>
      <c r="J907" s="226"/>
      <c r="K907" s="227"/>
      <c r="L907" s="240"/>
      <c r="M907" s="258"/>
      <c r="N907" s="248"/>
      <c r="O907" s="166" t="s">
        <v>1598</v>
      </c>
      <c r="P907" s="158">
        <v>0.25</v>
      </c>
      <c r="Q907" s="207">
        <v>44621</v>
      </c>
      <c r="R907" s="206"/>
      <c r="S907" s="206"/>
      <c r="T907" s="205"/>
      <c r="U907" s="206"/>
      <c r="V907" s="206"/>
      <c r="W907" s="206"/>
      <c r="X907" s="206"/>
      <c r="Y907" s="206"/>
      <c r="Z907" s="206"/>
      <c r="AA907" s="206"/>
      <c r="AB907" s="206"/>
      <c r="AC907" s="206"/>
      <c r="AD907" s="243"/>
      <c r="AE907" s="243"/>
      <c r="AF907" s="473"/>
      <c r="AG907" s="474"/>
    </row>
    <row r="908" spans="1:33" ht="63" customHeight="1" x14ac:dyDescent="0.3">
      <c r="A908" s="238"/>
      <c r="B908" s="238"/>
      <c r="C908" s="238"/>
      <c r="D908" s="239"/>
      <c r="E908" s="227"/>
      <c r="F908" s="240"/>
      <c r="G908" s="227"/>
      <c r="H908" s="226"/>
      <c r="I908" s="226"/>
      <c r="J908" s="226"/>
      <c r="K908" s="227"/>
      <c r="L908" s="240"/>
      <c r="M908" s="258"/>
      <c r="N908" s="248"/>
      <c r="O908" s="166" t="s">
        <v>1599</v>
      </c>
      <c r="P908" s="158">
        <v>0.25</v>
      </c>
      <c r="Q908" s="207">
        <v>44652</v>
      </c>
      <c r="R908" s="206"/>
      <c r="S908" s="206"/>
      <c r="T908" s="206"/>
      <c r="U908" s="205"/>
      <c r="V908" s="206"/>
      <c r="W908" s="206"/>
      <c r="X908" s="206"/>
      <c r="Y908" s="206"/>
      <c r="Z908" s="206"/>
      <c r="AA908" s="206"/>
      <c r="AB908" s="206"/>
      <c r="AC908" s="206"/>
      <c r="AD908" s="243"/>
      <c r="AE908" s="243"/>
      <c r="AF908" s="473"/>
      <c r="AG908" s="474"/>
    </row>
    <row r="909" spans="1:33" ht="65.5" customHeight="1" x14ac:dyDescent="0.3">
      <c r="A909" s="238"/>
      <c r="B909" s="238"/>
      <c r="C909" s="238"/>
      <c r="D909" s="239"/>
      <c r="E909" s="227"/>
      <c r="F909" s="240"/>
      <c r="G909" s="227"/>
      <c r="H909" s="226"/>
      <c r="I909" s="226"/>
      <c r="J909" s="226"/>
      <c r="K909" s="227"/>
      <c r="L909" s="240"/>
      <c r="M909" s="258"/>
      <c r="N909" s="248"/>
      <c r="O909" s="166" t="s">
        <v>1600</v>
      </c>
      <c r="P909" s="158">
        <v>0.25</v>
      </c>
      <c r="Q909" s="207">
        <v>44652</v>
      </c>
      <c r="R909" s="206"/>
      <c r="S909" s="206"/>
      <c r="T909" s="206"/>
      <c r="U909" s="205"/>
      <c r="V909" s="206"/>
      <c r="W909" s="206"/>
      <c r="X909" s="206"/>
      <c r="Y909" s="206"/>
      <c r="Z909" s="206"/>
      <c r="AA909" s="206"/>
      <c r="AB909" s="206"/>
      <c r="AC909" s="206"/>
      <c r="AD909" s="244"/>
      <c r="AE909" s="244"/>
      <c r="AF909" s="475"/>
      <c r="AG909" s="476"/>
    </row>
    <row r="910" spans="1:33" ht="74.150000000000006" hidden="1" customHeight="1" x14ac:dyDescent="0.3">
      <c r="A910" s="238" t="s">
        <v>1275</v>
      </c>
      <c r="B910" s="238" t="s">
        <v>103</v>
      </c>
      <c r="C910" s="238" t="s">
        <v>62</v>
      </c>
      <c r="D910" s="239">
        <v>1</v>
      </c>
      <c r="E910" s="238" t="s">
        <v>1601</v>
      </c>
      <c r="F910" s="261">
        <f>+SUM(L910:L912)</f>
        <v>1</v>
      </c>
      <c r="G910" s="238" t="s">
        <v>1602</v>
      </c>
      <c r="H910" s="239" t="s">
        <v>1603</v>
      </c>
      <c r="I910" s="239" t="s">
        <v>1604</v>
      </c>
      <c r="J910" s="239" t="s">
        <v>1276</v>
      </c>
      <c r="K910" s="238" t="s">
        <v>1605</v>
      </c>
      <c r="L910" s="261">
        <v>1</v>
      </c>
      <c r="M910" s="238" t="s">
        <v>1606</v>
      </c>
      <c r="N910" s="248">
        <v>70000</v>
      </c>
      <c r="O910" s="127" t="s">
        <v>1607</v>
      </c>
      <c r="P910" s="55">
        <v>0.25</v>
      </c>
      <c r="Q910" s="208">
        <v>44531</v>
      </c>
      <c r="R910" s="67"/>
      <c r="S910" s="67"/>
      <c r="T910" s="67"/>
      <c r="U910" s="67"/>
      <c r="V910" s="67"/>
      <c r="W910" s="67"/>
      <c r="X910" s="67"/>
      <c r="Y910" s="67"/>
      <c r="Z910" s="67"/>
      <c r="AA910" s="67"/>
      <c r="AB910" s="67"/>
      <c r="AC910" s="74"/>
      <c r="AD910" s="67" t="s">
        <v>1544</v>
      </c>
      <c r="AE910" s="67" t="s">
        <v>1277</v>
      </c>
      <c r="AF910" s="238" t="s">
        <v>1608</v>
      </c>
      <c r="AG910" s="238"/>
    </row>
    <row r="911" spans="1:33" ht="56.15" hidden="1" customHeight="1" x14ac:dyDescent="0.3">
      <c r="A911" s="238"/>
      <c r="B911" s="238"/>
      <c r="C911" s="238"/>
      <c r="D911" s="239"/>
      <c r="E911" s="238"/>
      <c r="F911" s="261"/>
      <c r="G911" s="238"/>
      <c r="H911" s="239"/>
      <c r="I911" s="239"/>
      <c r="J911" s="239"/>
      <c r="K911" s="238"/>
      <c r="L911" s="261"/>
      <c r="M911" s="238"/>
      <c r="N911" s="248"/>
      <c r="O911" s="108" t="s">
        <v>1609</v>
      </c>
      <c r="P911" s="55">
        <v>0.25</v>
      </c>
      <c r="Q911" s="208">
        <v>44501</v>
      </c>
      <c r="R911" s="67"/>
      <c r="S911" s="67"/>
      <c r="T911" s="67"/>
      <c r="U911" s="67"/>
      <c r="V911" s="67"/>
      <c r="W911" s="67"/>
      <c r="X911" s="67"/>
      <c r="Y911" s="67"/>
      <c r="Z911" s="67"/>
      <c r="AA911" s="67"/>
      <c r="AB911" s="74"/>
      <c r="AC911" s="67"/>
      <c r="AD911" s="67" t="s">
        <v>1544</v>
      </c>
      <c r="AE911" s="67" t="s">
        <v>1278</v>
      </c>
      <c r="AF911" s="238" t="s">
        <v>1608</v>
      </c>
      <c r="AG911" s="238"/>
    </row>
    <row r="912" spans="1:33" ht="56.15" hidden="1" customHeight="1" x14ac:dyDescent="0.3">
      <c r="A912" s="238"/>
      <c r="B912" s="238"/>
      <c r="C912" s="238"/>
      <c r="D912" s="239"/>
      <c r="E912" s="238"/>
      <c r="F912" s="261"/>
      <c r="G912" s="238"/>
      <c r="H912" s="239"/>
      <c r="I912" s="239"/>
      <c r="J912" s="239"/>
      <c r="K912" s="238"/>
      <c r="L912" s="261"/>
      <c r="M912" s="238"/>
      <c r="N912" s="248"/>
      <c r="O912" s="108" t="s">
        <v>1610</v>
      </c>
      <c r="P912" s="55">
        <v>0.5</v>
      </c>
      <c r="Q912" s="208">
        <v>44317</v>
      </c>
      <c r="R912" s="67"/>
      <c r="S912" s="67"/>
      <c r="T912" s="67"/>
      <c r="U912" s="67"/>
      <c r="V912" s="74"/>
      <c r="W912" s="67"/>
      <c r="X912" s="67"/>
      <c r="Y912" s="67"/>
      <c r="Z912" s="67"/>
      <c r="AA912" s="67"/>
      <c r="AB912" s="67"/>
      <c r="AC912" s="67"/>
      <c r="AD912" s="67" t="s">
        <v>1248</v>
      </c>
      <c r="AE912" s="67" t="s">
        <v>1611</v>
      </c>
      <c r="AF912" s="238" t="s">
        <v>1608</v>
      </c>
      <c r="AG912" s="238"/>
    </row>
    <row r="913" spans="1:33" s="214" customFormat="1" ht="91" customHeight="1" x14ac:dyDescent="0.3">
      <c r="A913" s="238"/>
      <c r="B913" s="238"/>
      <c r="C913" s="238" t="s">
        <v>36</v>
      </c>
      <c r="D913" s="239"/>
      <c r="E913" s="238" t="s">
        <v>1700</v>
      </c>
      <c r="F913" s="261">
        <v>0.75</v>
      </c>
      <c r="G913" s="209" t="s">
        <v>1612</v>
      </c>
      <c r="H913" s="209" t="s">
        <v>1279</v>
      </c>
      <c r="I913" s="209" t="s">
        <v>1613</v>
      </c>
      <c r="J913" s="209" t="s">
        <v>1276</v>
      </c>
      <c r="K913" s="210" t="s">
        <v>1614</v>
      </c>
      <c r="L913" s="211">
        <v>1</v>
      </c>
      <c r="M913" s="210" t="s">
        <v>1606</v>
      </c>
      <c r="N913" s="212">
        <v>25000</v>
      </c>
      <c r="O913" s="210" t="s">
        <v>1615</v>
      </c>
      <c r="P913" s="211">
        <v>1</v>
      </c>
      <c r="Q913" s="213">
        <v>44896</v>
      </c>
      <c r="R913" s="209"/>
      <c r="S913" s="209"/>
      <c r="T913" s="209"/>
      <c r="U913" s="209"/>
      <c r="V913" s="209"/>
      <c r="W913" s="209"/>
      <c r="X913" s="209"/>
      <c r="Y913" s="209"/>
      <c r="Z913" s="209"/>
      <c r="AA913" s="209"/>
      <c r="AB913" s="209"/>
      <c r="AC913" s="65"/>
      <c r="AD913" s="209" t="s">
        <v>1521</v>
      </c>
      <c r="AE913" s="209" t="s">
        <v>1616</v>
      </c>
      <c r="AF913" s="267" t="s">
        <v>672</v>
      </c>
      <c r="AG913" s="267"/>
    </row>
    <row r="914" spans="1:33" ht="72" hidden="1" customHeight="1" x14ac:dyDescent="0.3">
      <c r="A914" s="238"/>
      <c r="B914" s="238"/>
      <c r="C914" s="238"/>
      <c r="D914" s="239"/>
      <c r="E914" s="238"/>
      <c r="F914" s="261"/>
      <c r="G914" s="239" t="s">
        <v>1617</v>
      </c>
      <c r="H914" s="239" t="s">
        <v>1279</v>
      </c>
      <c r="I914" s="239" t="s">
        <v>1618</v>
      </c>
      <c r="J914" s="239" t="s">
        <v>1276</v>
      </c>
      <c r="K914" s="238" t="s">
        <v>1619</v>
      </c>
      <c r="L914" s="261">
        <v>1</v>
      </c>
      <c r="M914" s="238" t="s">
        <v>1606</v>
      </c>
      <c r="N914" s="248">
        <v>25000</v>
      </c>
      <c r="O914" s="108" t="s">
        <v>1620</v>
      </c>
      <c r="P914" s="55">
        <v>0.25</v>
      </c>
      <c r="Q914" s="67"/>
      <c r="R914" s="67"/>
      <c r="S914" s="67"/>
      <c r="T914" s="67"/>
      <c r="U914" s="67"/>
      <c r="V914" s="67"/>
      <c r="W914" s="67"/>
      <c r="X914" s="67"/>
      <c r="Y914" s="67"/>
      <c r="Z914" s="67"/>
      <c r="AA914" s="67"/>
      <c r="AB914" s="67"/>
      <c r="AC914" s="67"/>
      <c r="AD914" s="67" t="s">
        <v>1544</v>
      </c>
      <c r="AE914" s="67" t="s">
        <v>1280</v>
      </c>
      <c r="AF914" s="238" t="s">
        <v>672</v>
      </c>
      <c r="AG914" s="238"/>
    </row>
    <row r="915" spans="1:33" ht="70" hidden="1" customHeight="1" x14ac:dyDescent="0.3">
      <c r="A915" s="238"/>
      <c r="B915" s="238"/>
      <c r="C915" s="238"/>
      <c r="D915" s="239"/>
      <c r="E915" s="238"/>
      <c r="F915" s="261"/>
      <c r="G915" s="239"/>
      <c r="H915" s="239"/>
      <c r="I915" s="239"/>
      <c r="J915" s="239"/>
      <c r="K915" s="238"/>
      <c r="L915" s="261"/>
      <c r="M915" s="238"/>
      <c r="N915" s="248"/>
      <c r="O915" s="108" t="s">
        <v>1621</v>
      </c>
      <c r="P915" s="55">
        <v>0.25</v>
      </c>
      <c r="Q915" s="67"/>
      <c r="R915" s="67"/>
      <c r="S915" s="67"/>
      <c r="T915" s="67"/>
      <c r="U915" s="67"/>
      <c r="V915" s="67"/>
      <c r="W915" s="67"/>
      <c r="X915" s="67"/>
      <c r="Y915" s="67"/>
      <c r="Z915" s="67"/>
      <c r="AA915" s="67"/>
      <c r="AB915" s="67"/>
      <c r="AC915" s="67"/>
      <c r="AD915" s="67" t="s">
        <v>1518</v>
      </c>
      <c r="AE915" s="67" t="s">
        <v>1280</v>
      </c>
      <c r="AF915" s="238" t="s">
        <v>672</v>
      </c>
      <c r="AG915" s="238"/>
    </row>
    <row r="916" spans="1:33" ht="53.5" hidden="1" customHeight="1" x14ac:dyDescent="0.3">
      <c r="A916" s="238"/>
      <c r="B916" s="238"/>
      <c r="C916" s="238"/>
      <c r="D916" s="239"/>
      <c r="E916" s="238"/>
      <c r="F916" s="261"/>
      <c r="G916" s="239"/>
      <c r="H916" s="239"/>
      <c r="I916" s="239"/>
      <c r="J916" s="239"/>
      <c r="K916" s="238"/>
      <c r="L916" s="261"/>
      <c r="M916" s="238"/>
      <c r="N916" s="248"/>
      <c r="O916" s="108" t="s">
        <v>1622</v>
      </c>
      <c r="P916" s="55">
        <v>0.25</v>
      </c>
      <c r="Q916" s="67"/>
      <c r="R916" s="67"/>
      <c r="S916" s="67"/>
      <c r="T916" s="67"/>
      <c r="U916" s="67"/>
      <c r="V916" s="67"/>
      <c r="W916" s="67"/>
      <c r="X916" s="67"/>
      <c r="Y916" s="67"/>
      <c r="Z916" s="67"/>
      <c r="AA916" s="67"/>
      <c r="AB916" s="67"/>
      <c r="AC916" s="67"/>
      <c r="AD916" s="67" t="s">
        <v>1281</v>
      </c>
      <c r="AE916" s="67" t="s">
        <v>1282</v>
      </c>
      <c r="AF916" s="238" t="s">
        <v>672</v>
      </c>
      <c r="AG916" s="238"/>
    </row>
    <row r="917" spans="1:33" ht="59.5" hidden="1" customHeight="1" x14ac:dyDescent="0.3">
      <c r="A917" s="238"/>
      <c r="B917" s="238"/>
      <c r="C917" s="238"/>
      <c r="D917" s="239"/>
      <c r="E917" s="238"/>
      <c r="F917" s="261"/>
      <c r="G917" s="239"/>
      <c r="H917" s="239"/>
      <c r="I917" s="239"/>
      <c r="J917" s="239"/>
      <c r="K917" s="238"/>
      <c r="L917" s="261"/>
      <c r="M917" s="238"/>
      <c r="N917" s="248"/>
      <c r="O917" s="108" t="s">
        <v>1283</v>
      </c>
      <c r="P917" s="55">
        <v>0.25</v>
      </c>
      <c r="Q917" s="67"/>
      <c r="R917" s="67"/>
      <c r="S917" s="67"/>
      <c r="T917" s="67"/>
      <c r="U917" s="67"/>
      <c r="V917" s="67"/>
      <c r="W917" s="67"/>
      <c r="X917" s="67"/>
      <c r="Y917" s="67"/>
      <c r="Z917" s="67"/>
      <c r="AA917" s="67"/>
      <c r="AB917" s="67"/>
      <c r="AC917" s="67"/>
      <c r="AD917" s="67" t="s">
        <v>324</v>
      </c>
      <c r="AE917" s="67" t="s">
        <v>1282</v>
      </c>
      <c r="AF917" s="238" t="s">
        <v>672</v>
      </c>
      <c r="AG917" s="238"/>
    </row>
    <row r="918" spans="1:33" ht="46" hidden="1" customHeight="1" x14ac:dyDescent="0.3">
      <c r="A918" s="238"/>
      <c r="B918" s="238"/>
      <c r="C918" s="238"/>
      <c r="D918" s="239"/>
      <c r="E918" s="238"/>
      <c r="F918" s="261"/>
      <c r="G918" s="239" t="s">
        <v>1623</v>
      </c>
      <c r="H918" s="239" t="s">
        <v>1279</v>
      </c>
      <c r="I918" s="239" t="s">
        <v>1624</v>
      </c>
      <c r="J918" s="239" t="s">
        <v>1276</v>
      </c>
      <c r="K918" s="238" t="s">
        <v>1625</v>
      </c>
      <c r="L918" s="261">
        <f>SUM(P918:P921)</f>
        <v>0.30000000000000004</v>
      </c>
      <c r="M918" s="238" t="s">
        <v>1626</v>
      </c>
      <c r="N918" s="248">
        <v>6481720</v>
      </c>
      <c r="O918" s="108" t="s">
        <v>1627</v>
      </c>
      <c r="P918" s="55">
        <v>0.05</v>
      </c>
      <c r="Q918" s="67"/>
      <c r="R918" s="67"/>
      <c r="S918" s="67"/>
      <c r="T918" s="67"/>
      <c r="U918" s="67"/>
      <c r="V918" s="67"/>
      <c r="W918" s="67"/>
      <c r="X918" s="67"/>
      <c r="Y918" s="67"/>
      <c r="Z918" s="67"/>
      <c r="AA918" s="67"/>
      <c r="AB918" s="67"/>
      <c r="AC918" s="67"/>
      <c r="AD918" s="67" t="s">
        <v>1544</v>
      </c>
      <c r="AE918" s="67" t="s">
        <v>1280</v>
      </c>
      <c r="AF918" s="238" t="s">
        <v>672</v>
      </c>
      <c r="AG918" s="238"/>
    </row>
    <row r="919" spans="1:33" ht="38.5" hidden="1" customHeight="1" x14ac:dyDescent="0.3">
      <c r="A919" s="238"/>
      <c r="B919" s="238"/>
      <c r="C919" s="238"/>
      <c r="D919" s="239"/>
      <c r="E919" s="238"/>
      <c r="F919" s="261"/>
      <c r="G919" s="239"/>
      <c r="H919" s="239"/>
      <c r="I919" s="239"/>
      <c r="J919" s="239"/>
      <c r="K919" s="238"/>
      <c r="L919" s="261"/>
      <c r="M919" s="238"/>
      <c r="N919" s="248"/>
      <c r="O919" s="108" t="s">
        <v>1284</v>
      </c>
      <c r="P919" s="55">
        <v>0.05</v>
      </c>
      <c r="Q919" s="67"/>
      <c r="R919" s="67"/>
      <c r="S919" s="67"/>
      <c r="T919" s="67"/>
      <c r="U919" s="67"/>
      <c r="V919" s="67"/>
      <c r="W919" s="67"/>
      <c r="X919" s="67"/>
      <c r="Y919" s="67"/>
      <c r="Z919" s="67"/>
      <c r="AA919" s="67"/>
      <c r="AB919" s="67"/>
      <c r="AC919" s="67"/>
      <c r="AD919" s="67" t="s">
        <v>1518</v>
      </c>
      <c r="AE919" s="67" t="s">
        <v>1280</v>
      </c>
      <c r="AF919" s="238" t="s">
        <v>672</v>
      </c>
      <c r="AG919" s="238"/>
    </row>
    <row r="920" spans="1:33" ht="44.5" hidden="1" customHeight="1" x14ac:dyDescent="0.3">
      <c r="A920" s="238"/>
      <c r="B920" s="238"/>
      <c r="C920" s="238"/>
      <c r="D920" s="239"/>
      <c r="E920" s="238"/>
      <c r="F920" s="261"/>
      <c r="G920" s="239"/>
      <c r="H920" s="239"/>
      <c r="I920" s="239"/>
      <c r="J920" s="239"/>
      <c r="K920" s="238"/>
      <c r="L920" s="261"/>
      <c r="M920" s="238"/>
      <c r="N920" s="248"/>
      <c r="O920" s="108" t="s">
        <v>1628</v>
      </c>
      <c r="P920" s="55">
        <v>0.1</v>
      </c>
      <c r="Q920" s="67"/>
      <c r="R920" s="67"/>
      <c r="S920" s="67"/>
      <c r="T920" s="67"/>
      <c r="U920" s="67"/>
      <c r="V920" s="67"/>
      <c r="W920" s="67"/>
      <c r="X920" s="67"/>
      <c r="Y920" s="67"/>
      <c r="Z920" s="67"/>
      <c r="AA920" s="67"/>
      <c r="AB920" s="67"/>
      <c r="AC920" s="67"/>
      <c r="AD920" s="67" t="s">
        <v>1281</v>
      </c>
      <c r="AE920" s="67" t="s">
        <v>1282</v>
      </c>
      <c r="AF920" s="238" t="s">
        <v>672</v>
      </c>
      <c r="AG920" s="238"/>
    </row>
    <row r="921" spans="1:33" ht="60.5" hidden="1" customHeight="1" x14ac:dyDescent="0.3">
      <c r="A921" s="238"/>
      <c r="B921" s="238"/>
      <c r="C921" s="238"/>
      <c r="D921" s="239"/>
      <c r="E921" s="238"/>
      <c r="F921" s="261"/>
      <c r="G921" s="239"/>
      <c r="H921" s="239"/>
      <c r="I921" s="239"/>
      <c r="J921" s="239"/>
      <c r="K921" s="238"/>
      <c r="L921" s="261"/>
      <c r="M921" s="238"/>
      <c r="N921" s="248"/>
      <c r="O921" s="108" t="s">
        <v>1285</v>
      </c>
      <c r="P921" s="55">
        <v>0.1</v>
      </c>
      <c r="Q921" s="67"/>
      <c r="R921" s="67"/>
      <c r="S921" s="67"/>
      <c r="T921" s="67"/>
      <c r="U921" s="67"/>
      <c r="V921" s="67"/>
      <c r="W921" s="67"/>
      <c r="X921" s="67"/>
      <c r="Y921" s="67"/>
      <c r="Z921" s="67"/>
      <c r="AA921" s="67"/>
      <c r="AB921" s="67"/>
      <c r="AC921" s="67"/>
      <c r="AD921" s="67" t="s">
        <v>324</v>
      </c>
      <c r="AE921" s="67" t="s">
        <v>1282</v>
      </c>
      <c r="AF921" s="238" t="s">
        <v>672</v>
      </c>
      <c r="AG921" s="238"/>
    </row>
    <row r="922" spans="1:33" ht="61" customHeight="1" x14ac:dyDescent="0.3">
      <c r="A922" s="238"/>
      <c r="B922" s="238" t="s">
        <v>103</v>
      </c>
      <c r="C922" s="238" t="s">
        <v>37</v>
      </c>
      <c r="D922" s="239">
        <f>SUM(F922:F936)</f>
        <v>1</v>
      </c>
      <c r="E922" s="238" t="s">
        <v>1629</v>
      </c>
      <c r="F922" s="261">
        <v>0.15</v>
      </c>
      <c r="G922" s="239" t="s">
        <v>1630</v>
      </c>
      <c r="H922" s="239" t="s">
        <v>1286</v>
      </c>
      <c r="I922" s="239" t="s">
        <v>1631</v>
      </c>
      <c r="J922" s="239" t="s">
        <v>1632</v>
      </c>
      <c r="K922" s="238" t="s">
        <v>1633</v>
      </c>
      <c r="L922" s="261">
        <v>1</v>
      </c>
      <c r="M922" s="108" t="s">
        <v>1287</v>
      </c>
      <c r="N922" s="262">
        <v>100000</v>
      </c>
      <c r="O922" s="108" t="s">
        <v>1334</v>
      </c>
      <c r="P922" s="55">
        <v>0.5</v>
      </c>
      <c r="Q922" s="266">
        <v>44713</v>
      </c>
      <c r="R922" s="239"/>
      <c r="S922" s="239"/>
      <c r="T922" s="239"/>
      <c r="U922" s="239"/>
      <c r="V922" s="239"/>
      <c r="W922" s="265"/>
      <c r="X922" s="239"/>
      <c r="Y922" s="239"/>
      <c r="Z922" s="239"/>
      <c r="AA922" s="239"/>
      <c r="AB922" s="239"/>
      <c r="AC922" s="239"/>
      <c r="AD922" s="239" t="s">
        <v>1634</v>
      </c>
      <c r="AE922" s="239" t="s">
        <v>1635</v>
      </c>
      <c r="AF922" s="238" t="s">
        <v>1641</v>
      </c>
      <c r="AG922" s="238"/>
    </row>
    <row r="923" spans="1:33" ht="41.5" customHeight="1" x14ac:dyDescent="0.3">
      <c r="A923" s="238"/>
      <c r="B923" s="238"/>
      <c r="C923" s="238"/>
      <c r="D923" s="239"/>
      <c r="E923" s="238"/>
      <c r="F923" s="261"/>
      <c r="G923" s="239"/>
      <c r="H923" s="239"/>
      <c r="I923" s="239"/>
      <c r="J923" s="239"/>
      <c r="K923" s="238"/>
      <c r="L923" s="261"/>
      <c r="M923" s="108" t="s">
        <v>1287</v>
      </c>
      <c r="N923" s="262"/>
      <c r="O923" s="108" t="s">
        <v>1636</v>
      </c>
      <c r="P923" s="55">
        <v>0.5</v>
      </c>
      <c r="Q923" s="239"/>
      <c r="R923" s="239"/>
      <c r="S923" s="239"/>
      <c r="T923" s="239"/>
      <c r="U923" s="239"/>
      <c r="V923" s="239"/>
      <c r="W923" s="265"/>
      <c r="X923" s="239"/>
      <c r="Y923" s="239"/>
      <c r="Z923" s="239"/>
      <c r="AA923" s="239"/>
      <c r="AB923" s="239"/>
      <c r="AC923" s="239"/>
      <c r="AD923" s="239"/>
      <c r="AE923" s="239"/>
      <c r="AF923" s="238"/>
      <c r="AG923" s="238"/>
    </row>
    <row r="924" spans="1:33" ht="69" customHeight="1" x14ac:dyDescent="0.3">
      <c r="A924" s="238"/>
      <c r="B924" s="238"/>
      <c r="C924" s="238"/>
      <c r="D924" s="239"/>
      <c r="E924" s="238" t="s">
        <v>1637</v>
      </c>
      <c r="F924" s="261">
        <v>0.3</v>
      </c>
      <c r="G924" s="239" t="s">
        <v>1692</v>
      </c>
      <c r="H924" s="239" t="s">
        <v>213</v>
      </c>
      <c r="I924" s="239" t="s">
        <v>1288</v>
      </c>
      <c r="J924" s="226" t="s">
        <v>1638</v>
      </c>
      <c r="K924" s="238" t="s">
        <v>1336</v>
      </c>
      <c r="L924" s="261">
        <f>SUM(P924:P925)</f>
        <v>0.5</v>
      </c>
      <c r="M924" s="108" t="s">
        <v>1287</v>
      </c>
      <c r="N924" s="262">
        <v>100000</v>
      </c>
      <c r="O924" s="108" t="s">
        <v>1639</v>
      </c>
      <c r="P924" s="55">
        <v>0.25</v>
      </c>
      <c r="Q924" s="208">
        <v>44835</v>
      </c>
      <c r="R924" s="67"/>
      <c r="S924" s="67"/>
      <c r="T924" s="67"/>
      <c r="U924" s="67"/>
      <c r="V924" s="67"/>
      <c r="W924" s="67"/>
      <c r="X924" s="67"/>
      <c r="Y924" s="67"/>
      <c r="Z924" s="67"/>
      <c r="AA924" s="74"/>
      <c r="AB924" s="67"/>
      <c r="AC924" s="67"/>
      <c r="AD924" s="245" t="s">
        <v>1518</v>
      </c>
      <c r="AE924" s="245" t="s">
        <v>1640</v>
      </c>
      <c r="AF924" s="465" t="s">
        <v>1641</v>
      </c>
      <c r="AG924" s="466"/>
    </row>
    <row r="925" spans="1:33" ht="56.15" customHeight="1" x14ac:dyDescent="0.3">
      <c r="A925" s="238"/>
      <c r="B925" s="238"/>
      <c r="C925" s="238"/>
      <c r="D925" s="239"/>
      <c r="E925" s="238"/>
      <c r="F925" s="261"/>
      <c r="G925" s="239"/>
      <c r="H925" s="239"/>
      <c r="I925" s="239"/>
      <c r="J925" s="226"/>
      <c r="K925" s="238"/>
      <c r="L925" s="261"/>
      <c r="M925" s="108" t="s">
        <v>1287</v>
      </c>
      <c r="N925" s="262"/>
      <c r="O925" s="108" t="s">
        <v>1642</v>
      </c>
      <c r="P925" s="55">
        <v>0.25</v>
      </c>
      <c r="Q925" s="208">
        <v>44835</v>
      </c>
      <c r="R925" s="67"/>
      <c r="S925" s="67"/>
      <c r="T925" s="67"/>
      <c r="U925" s="67"/>
      <c r="V925" s="67"/>
      <c r="W925" s="67"/>
      <c r="X925" s="67"/>
      <c r="Y925" s="67"/>
      <c r="Z925" s="67"/>
      <c r="AA925" s="74"/>
      <c r="AB925" s="67"/>
      <c r="AC925" s="67"/>
      <c r="AD925" s="246"/>
      <c r="AE925" s="246"/>
      <c r="AF925" s="467"/>
      <c r="AG925" s="468"/>
    </row>
    <row r="926" spans="1:33" ht="69.5" customHeight="1" x14ac:dyDescent="0.3">
      <c r="A926" s="238"/>
      <c r="B926" s="238"/>
      <c r="C926" s="238"/>
      <c r="D926" s="239"/>
      <c r="E926" s="238"/>
      <c r="F926" s="261"/>
      <c r="G926" s="239" t="s">
        <v>1693</v>
      </c>
      <c r="H926" s="239" t="s">
        <v>213</v>
      </c>
      <c r="I926" s="239" t="s">
        <v>1289</v>
      </c>
      <c r="J926" s="226" t="s">
        <v>1638</v>
      </c>
      <c r="K926" s="238" t="s">
        <v>1337</v>
      </c>
      <c r="L926" s="261">
        <f>SUM(P926:P927)</f>
        <v>0.5</v>
      </c>
      <c r="M926" s="108" t="s">
        <v>1287</v>
      </c>
      <c r="N926" s="262">
        <v>100000</v>
      </c>
      <c r="O926" s="108" t="s">
        <v>1643</v>
      </c>
      <c r="P926" s="55">
        <v>0.25</v>
      </c>
      <c r="Q926" s="208">
        <v>44835</v>
      </c>
      <c r="R926" s="67"/>
      <c r="S926" s="67"/>
      <c r="T926" s="67"/>
      <c r="U926" s="67"/>
      <c r="V926" s="67"/>
      <c r="W926" s="67"/>
      <c r="X926" s="67"/>
      <c r="Y926" s="67"/>
      <c r="Z926" s="67"/>
      <c r="AA926" s="74"/>
      <c r="AB926" s="67"/>
      <c r="AC926" s="67"/>
      <c r="AD926" s="246"/>
      <c r="AE926" s="246"/>
      <c r="AF926" s="467"/>
      <c r="AG926" s="468"/>
    </row>
    <row r="927" spans="1:33" ht="56.15" customHeight="1" x14ac:dyDescent="0.3">
      <c r="A927" s="238"/>
      <c r="B927" s="238"/>
      <c r="C927" s="238"/>
      <c r="D927" s="239"/>
      <c r="E927" s="238"/>
      <c r="F927" s="261"/>
      <c r="G927" s="239"/>
      <c r="H927" s="239"/>
      <c r="I927" s="239"/>
      <c r="J927" s="226"/>
      <c r="K927" s="238"/>
      <c r="L927" s="261"/>
      <c r="M927" s="108" t="s">
        <v>1287</v>
      </c>
      <c r="N927" s="262"/>
      <c r="O927" s="108" t="s">
        <v>1644</v>
      </c>
      <c r="P927" s="55">
        <v>0.25</v>
      </c>
      <c r="Q927" s="208">
        <v>11232</v>
      </c>
      <c r="R927" s="67"/>
      <c r="S927" s="67"/>
      <c r="T927" s="67"/>
      <c r="U927" s="67"/>
      <c r="V927" s="67"/>
      <c r="W927" s="67"/>
      <c r="X927" s="67"/>
      <c r="Y927" s="67"/>
      <c r="Z927" s="67"/>
      <c r="AA927" s="74"/>
      <c r="AB927" s="67"/>
      <c r="AC927" s="67"/>
      <c r="AD927" s="246"/>
      <c r="AE927" s="246"/>
      <c r="AF927" s="467"/>
      <c r="AG927" s="468"/>
    </row>
    <row r="928" spans="1:33" ht="70.5" customHeight="1" x14ac:dyDescent="0.3">
      <c r="A928" s="238"/>
      <c r="B928" s="238"/>
      <c r="C928" s="238"/>
      <c r="D928" s="239"/>
      <c r="E928" s="238" t="s">
        <v>1645</v>
      </c>
      <c r="F928" s="261">
        <v>0.15</v>
      </c>
      <c r="G928" s="239" t="s">
        <v>1694</v>
      </c>
      <c r="H928" s="239" t="s">
        <v>213</v>
      </c>
      <c r="I928" s="239" t="s">
        <v>1646</v>
      </c>
      <c r="J928" s="226" t="s">
        <v>1260</v>
      </c>
      <c r="K928" s="238" t="s">
        <v>1647</v>
      </c>
      <c r="L928" s="261">
        <f>SUM(P928:P929)</f>
        <v>1</v>
      </c>
      <c r="M928" s="108" t="s">
        <v>1287</v>
      </c>
      <c r="N928" s="262">
        <v>100000</v>
      </c>
      <c r="O928" s="108" t="s">
        <v>1648</v>
      </c>
      <c r="P928" s="55">
        <v>0.5</v>
      </c>
      <c r="Q928" s="208">
        <v>11232</v>
      </c>
      <c r="R928" s="67"/>
      <c r="S928" s="67"/>
      <c r="T928" s="67"/>
      <c r="U928" s="67"/>
      <c r="V928" s="67"/>
      <c r="W928" s="67"/>
      <c r="X928" s="67"/>
      <c r="Y928" s="67"/>
      <c r="Z928" s="67"/>
      <c r="AA928" s="74"/>
      <c r="AB928" s="67"/>
      <c r="AC928" s="67"/>
      <c r="AD928" s="246"/>
      <c r="AE928" s="246"/>
      <c r="AF928" s="467"/>
      <c r="AG928" s="468"/>
    </row>
    <row r="929" spans="1:33" ht="72.650000000000006" customHeight="1" x14ac:dyDescent="0.3">
      <c r="A929" s="238"/>
      <c r="B929" s="238"/>
      <c r="C929" s="238"/>
      <c r="D929" s="239"/>
      <c r="E929" s="238"/>
      <c r="F929" s="261"/>
      <c r="G929" s="239"/>
      <c r="H929" s="239"/>
      <c r="I929" s="239"/>
      <c r="J929" s="226"/>
      <c r="K929" s="238"/>
      <c r="L929" s="261"/>
      <c r="M929" s="108" t="s">
        <v>1287</v>
      </c>
      <c r="N929" s="262"/>
      <c r="O929" s="108" t="s">
        <v>1649</v>
      </c>
      <c r="P929" s="55">
        <v>0.5</v>
      </c>
      <c r="Q929" s="208">
        <v>44896</v>
      </c>
      <c r="R929" s="67"/>
      <c r="S929" s="67"/>
      <c r="T929" s="67"/>
      <c r="U929" s="67"/>
      <c r="V929" s="67"/>
      <c r="W929" s="67"/>
      <c r="X929" s="67"/>
      <c r="Y929" s="67"/>
      <c r="Z929" s="67"/>
      <c r="AA929" s="67"/>
      <c r="AB929" s="67"/>
      <c r="AC929" s="74"/>
      <c r="AD929" s="247"/>
      <c r="AE929" s="247"/>
      <c r="AF929" s="469"/>
      <c r="AG929" s="470"/>
    </row>
    <row r="930" spans="1:33" ht="93.5" customHeight="1" x14ac:dyDescent="0.3">
      <c r="A930" s="238"/>
      <c r="B930" s="238"/>
      <c r="C930" s="108" t="s">
        <v>62</v>
      </c>
      <c r="D930" s="239"/>
      <c r="E930" s="108" t="s">
        <v>1650</v>
      </c>
      <c r="F930" s="55">
        <v>0.2</v>
      </c>
      <c r="G930" s="67" t="s">
        <v>1290</v>
      </c>
      <c r="H930" s="67" t="s">
        <v>1291</v>
      </c>
      <c r="I930" s="67" t="s">
        <v>1292</v>
      </c>
      <c r="J930" s="67" t="s">
        <v>1276</v>
      </c>
      <c r="K930" s="108" t="s">
        <v>1338</v>
      </c>
      <c r="L930" s="55">
        <f>SUM(P930)</f>
        <v>1</v>
      </c>
      <c r="M930" s="108" t="s">
        <v>1287</v>
      </c>
      <c r="N930" s="215">
        <v>5000</v>
      </c>
      <c r="O930" s="108" t="s">
        <v>1651</v>
      </c>
      <c r="P930" s="55">
        <v>1</v>
      </c>
      <c r="Q930" s="208">
        <v>44713</v>
      </c>
      <c r="R930" s="67"/>
      <c r="S930" s="67"/>
      <c r="T930" s="67"/>
      <c r="U930" s="67"/>
      <c r="V930" s="67"/>
      <c r="W930" s="74"/>
      <c r="X930" s="67"/>
      <c r="Y930" s="67"/>
      <c r="Z930" s="67"/>
      <c r="AA930" s="67"/>
      <c r="AB930" s="67"/>
      <c r="AC930" s="67"/>
      <c r="AD930" s="67" t="s">
        <v>1248</v>
      </c>
      <c r="AE930" s="67" t="s">
        <v>1696</v>
      </c>
      <c r="AF930" s="465" t="s">
        <v>1293</v>
      </c>
      <c r="AG930" s="466"/>
    </row>
    <row r="931" spans="1:33" ht="56.15" customHeight="1" x14ac:dyDescent="0.3">
      <c r="A931" s="238"/>
      <c r="B931" s="238"/>
      <c r="C931" s="238" t="s">
        <v>36</v>
      </c>
      <c r="D931" s="239"/>
      <c r="E931" s="238" t="s">
        <v>1322</v>
      </c>
      <c r="F931" s="261">
        <v>0.2</v>
      </c>
      <c r="G931" s="238" t="s">
        <v>1290</v>
      </c>
      <c r="H931" s="239" t="s">
        <v>1652</v>
      </c>
      <c r="I931" s="238" t="s">
        <v>1292</v>
      </c>
      <c r="J931" s="239" t="s">
        <v>1294</v>
      </c>
      <c r="K931" s="238" t="s">
        <v>1339</v>
      </c>
      <c r="L931" s="261">
        <f>SUM(P931:P933)</f>
        <v>0.5</v>
      </c>
      <c r="M931" s="108" t="s">
        <v>1287</v>
      </c>
      <c r="N931" s="262">
        <v>100000</v>
      </c>
      <c r="O931" s="108" t="s">
        <v>1653</v>
      </c>
      <c r="P931" s="55">
        <v>0.1</v>
      </c>
      <c r="Q931" s="208">
        <v>44682</v>
      </c>
      <c r="R931" s="67"/>
      <c r="S931" s="67"/>
      <c r="T931" s="67"/>
      <c r="U931" s="67"/>
      <c r="V931" s="74"/>
      <c r="W931" s="67"/>
      <c r="X931" s="67"/>
      <c r="Y931" s="67"/>
      <c r="Z931" s="67"/>
      <c r="AA931" s="67"/>
      <c r="AB931" s="67"/>
      <c r="AC931" s="67"/>
      <c r="AD931" s="318" t="s">
        <v>1520</v>
      </c>
      <c r="AE931" s="318" t="s">
        <v>1695</v>
      </c>
      <c r="AF931" s="467"/>
      <c r="AG931" s="468"/>
    </row>
    <row r="932" spans="1:33" ht="56.15" customHeight="1" x14ac:dyDescent="0.3">
      <c r="A932" s="238"/>
      <c r="B932" s="238"/>
      <c r="C932" s="238"/>
      <c r="D932" s="239"/>
      <c r="E932" s="238"/>
      <c r="F932" s="261"/>
      <c r="G932" s="238"/>
      <c r="H932" s="239"/>
      <c r="I932" s="238"/>
      <c r="J932" s="239"/>
      <c r="K932" s="238"/>
      <c r="L932" s="261"/>
      <c r="M932" s="108" t="s">
        <v>1287</v>
      </c>
      <c r="N932" s="262"/>
      <c r="O932" s="108" t="s">
        <v>1340</v>
      </c>
      <c r="P932" s="55">
        <v>0.2</v>
      </c>
      <c r="Q932" s="208">
        <v>44682</v>
      </c>
      <c r="R932" s="67"/>
      <c r="S932" s="67"/>
      <c r="T932" s="67"/>
      <c r="U932" s="67"/>
      <c r="V932" s="74"/>
      <c r="W932" s="67"/>
      <c r="X932" s="67"/>
      <c r="Y932" s="67"/>
      <c r="Z932" s="67"/>
      <c r="AA932" s="67"/>
      <c r="AB932" s="67"/>
      <c r="AC932" s="67"/>
      <c r="AD932" s="414"/>
      <c r="AE932" s="414"/>
      <c r="AF932" s="467"/>
      <c r="AG932" s="468"/>
    </row>
    <row r="933" spans="1:33" ht="56.15" customHeight="1" x14ac:dyDescent="0.3">
      <c r="A933" s="238"/>
      <c r="B933" s="238"/>
      <c r="C933" s="238"/>
      <c r="D933" s="239"/>
      <c r="E933" s="238"/>
      <c r="F933" s="261"/>
      <c r="G933" s="238"/>
      <c r="H933" s="239"/>
      <c r="I933" s="238"/>
      <c r="J933" s="239"/>
      <c r="K933" s="238"/>
      <c r="L933" s="261"/>
      <c r="M933" s="108" t="s">
        <v>1295</v>
      </c>
      <c r="N933" s="262"/>
      <c r="O933" s="108" t="s">
        <v>1654</v>
      </c>
      <c r="P933" s="55">
        <v>0.2</v>
      </c>
      <c r="Q933" s="208">
        <v>44682</v>
      </c>
      <c r="R933" s="67"/>
      <c r="S933" s="67"/>
      <c r="T933" s="67"/>
      <c r="U933" s="67"/>
      <c r="V933" s="74"/>
      <c r="W933" s="67"/>
      <c r="X933" s="67"/>
      <c r="Y933" s="67"/>
      <c r="Z933" s="67"/>
      <c r="AA933" s="67"/>
      <c r="AB933" s="67"/>
      <c r="AC933" s="67"/>
      <c r="AD933" s="414"/>
      <c r="AE933" s="414"/>
      <c r="AF933" s="467"/>
      <c r="AG933" s="468"/>
    </row>
    <row r="934" spans="1:33" ht="56.15" customHeight="1" x14ac:dyDescent="0.3">
      <c r="A934" s="238"/>
      <c r="B934" s="238"/>
      <c r="C934" s="238"/>
      <c r="D934" s="239"/>
      <c r="E934" s="238"/>
      <c r="F934" s="261"/>
      <c r="G934" s="238" t="s">
        <v>1290</v>
      </c>
      <c r="H934" s="239" t="s">
        <v>1652</v>
      </c>
      <c r="I934" s="238" t="s">
        <v>1292</v>
      </c>
      <c r="J934" s="239" t="s">
        <v>1294</v>
      </c>
      <c r="K934" s="238" t="s">
        <v>1341</v>
      </c>
      <c r="L934" s="261">
        <f>SUM(P934:P936)</f>
        <v>0.5</v>
      </c>
      <c r="M934" s="108" t="s">
        <v>1287</v>
      </c>
      <c r="N934" s="262">
        <v>50000</v>
      </c>
      <c r="O934" s="108" t="s">
        <v>1655</v>
      </c>
      <c r="P934" s="55">
        <v>0.2</v>
      </c>
      <c r="Q934" s="208">
        <v>44774</v>
      </c>
      <c r="R934" s="67"/>
      <c r="S934" s="67"/>
      <c r="T934" s="67"/>
      <c r="U934" s="67"/>
      <c r="V934" s="67"/>
      <c r="W934" s="67"/>
      <c r="X934" s="67"/>
      <c r="Y934" s="74"/>
      <c r="Z934" s="67"/>
      <c r="AA934" s="67"/>
      <c r="AB934" s="67"/>
      <c r="AC934" s="67"/>
      <c r="AD934" s="414"/>
      <c r="AE934" s="414"/>
      <c r="AF934" s="467"/>
      <c r="AG934" s="468"/>
    </row>
    <row r="935" spans="1:33" ht="79.5" customHeight="1" x14ac:dyDescent="0.3">
      <c r="A935" s="238"/>
      <c r="B935" s="238"/>
      <c r="C935" s="238"/>
      <c r="D935" s="239"/>
      <c r="E935" s="238"/>
      <c r="F935" s="261"/>
      <c r="G935" s="238"/>
      <c r="H935" s="239"/>
      <c r="I935" s="238"/>
      <c r="J935" s="239"/>
      <c r="K935" s="238"/>
      <c r="L935" s="261"/>
      <c r="M935" s="108" t="s">
        <v>1287</v>
      </c>
      <c r="N935" s="262"/>
      <c r="O935" s="108" t="s">
        <v>1342</v>
      </c>
      <c r="P935" s="55">
        <v>0.2</v>
      </c>
      <c r="Q935" s="208">
        <v>44774</v>
      </c>
      <c r="R935" s="67"/>
      <c r="S935" s="67"/>
      <c r="T935" s="67"/>
      <c r="U935" s="67"/>
      <c r="V935" s="67"/>
      <c r="W935" s="67"/>
      <c r="X935" s="67"/>
      <c r="Y935" s="74"/>
      <c r="Z935" s="67"/>
      <c r="AA935" s="67"/>
      <c r="AB935" s="67"/>
      <c r="AC935" s="67"/>
      <c r="AD935" s="414"/>
      <c r="AE935" s="414"/>
      <c r="AF935" s="467"/>
      <c r="AG935" s="468"/>
    </row>
    <row r="936" spans="1:33" ht="56.15" customHeight="1" x14ac:dyDescent="0.3">
      <c r="A936" s="238"/>
      <c r="B936" s="238"/>
      <c r="C936" s="238"/>
      <c r="D936" s="239"/>
      <c r="E936" s="238"/>
      <c r="F936" s="261"/>
      <c r="G936" s="238"/>
      <c r="H936" s="239"/>
      <c r="I936" s="238"/>
      <c r="J936" s="239"/>
      <c r="K936" s="238"/>
      <c r="L936" s="261"/>
      <c r="M936" s="108" t="s">
        <v>1295</v>
      </c>
      <c r="N936" s="262"/>
      <c r="O936" s="108" t="s">
        <v>1656</v>
      </c>
      <c r="P936" s="55">
        <v>0.1</v>
      </c>
      <c r="Q936" s="208">
        <v>44440</v>
      </c>
      <c r="R936" s="67"/>
      <c r="S936" s="67"/>
      <c r="T936" s="67"/>
      <c r="U936" s="67"/>
      <c r="V936" s="67"/>
      <c r="W936" s="67"/>
      <c r="X936" s="67"/>
      <c r="Y936" s="67"/>
      <c r="Z936" s="74"/>
      <c r="AA936" s="67"/>
      <c r="AB936" s="67"/>
      <c r="AC936" s="67"/>
      <c r="AD936" s="319"/>
      <c r="AE936" s="319"/>
      <c r="AF936" s="469"/>
      <c r="AG936" s="470"/>
    </row>
    <row r="937" spans="1:33" x14ac:dyDescent="0.3">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c r="AF937" s="56"/>
      <c r="AG937" s="56"/>
    </row>
    <row r="938" spans="1:33" x14ac:dyDescent="0.3">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c r="AB938" s="56"/>
      <c r="AC938" s="56"/>
      <c r="AD938" s="56"/>
      <c r="AE938" s="56"/>
      <c r="AF938" s="56"/>
      <c r="AG938" s="56"/>
    </row>
    <row r="939" spans="1:33" ht="28" customHeight="1" x14ac:dyDescent="0.3">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c r="AF939" s="56"/>
      <c r="AG939" s="56"/>
    </row>
    <row r="940" spans="1:33" x14ac:dyDescent="0.3">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c r="AB940" s="56"/>
      <c r="AC940" s="56"/>
      <c r="AD940" s="56"/>
      <c r="AE940" s="56"/>
      <c r="AF940" s="56"/>
      <c r="AG940" s="56"/>
    </row>
    <row r="941" spans="1:33" x14ac:dyDescent="0.3">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c r="AF941" s="56"/>
      <c r="AG941" s="56"/>
    </row>
    <row r="942" spans="1:33" x14ac:dyDescent="0.3">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c r="AB942" s="56"/>
      <c r="AC942" s="56"/>
      <c r="AD942" s="56"/>
      <c r="AE942" s="56"/>
      <c r="AF942" s="56"/>
      <c r="AG942" s="56"/>
    </row>
    <row r="943" spans="1:33" ht="28" customHeight="1" x14ac:dyDescent="0.3">
      <c r="A943" s="56"/>
      <c r="B943" s="56"/>
      <c r="C943" s="56"/>
      <c r="D943" s="56"/>
      <c r="E943" s="56"/>
      <c r="F943" s="77"/>
      <c r="G943" s="77"/>
      <c r="H943" s="77"/>
      <c r="I943" s="216" t="s">
        <v>1246</v>
      </c>
      <c r="J943" s="263"/>
      <c r="K943" s="263"/>
      <c r="L943" s="263"/>
      <c r="M943" s="263"/>
      <c r="N943" s="56"/>
      <c r="O943" s="56"/>
      <c r="P943" s="56"/>
      <c r="Q943" s="56"/>
      <c r="R943" s="56"/>
      <c r="S943" s="56"/>
      <c r="T943" s="56"/>
      <c r="U943" s="56"/>
      <c r="V943" s="56"/>
      <c r="W943" s="56"/>
      <c r="X943" s="56"/>
      <c r="Y943" s="56"/>
      <c r="Z943" s="56"/>
      <c r="AA943" s="56"/>
      <c r="AB943" s="56"/>
      <c r="AC943" s="56"/>
      <c r="AD943" s="56"/>
      <c r="AE943" s="56"/>
      <c r="AF943" s="56"/>
      <c r="AG943" s="56"/>
    </row>
    <row r="944" spans="1:33" ht="42" customHeight="1" x14ac:dyDescent="0.3">
      <c r="A944" s="56"/>
      <c r="B944" s="56"/>
      <c r="C944" s="56"/>
      <c r="D944" s="56"/>
      <c r="E944" s="56"/>
      <c r="F944" s="56"/>
      <c r="G944" s="56"/>
      <c r="H944" s="56"/>
      <c r="I944" s="56"/>
      <c r="J944" s="264" t="s">
        <v>1719</v>
      </c>
      <c r="K944" s="264"/>
      <c r="L944" s="264"/>
      <c r="M944" s="264"/>
      <c r="N944" s="56"/>
      <c r="O944" s="56"/>
      <c r="P944" s="56"/>
      <c r="Q944" s="56"/>
      <c r="R944" s="56"/>
      <c r="S944" s="56"/>
      <c r="T944" s="56"/>
      <c r="U944" s="56"/>
      <c r="V944" s="56"/>
      <c r="W944" s="56"/>
      <c r="X944" s="56"/>
      <c r="Y944" s="56"/>
      <c r="Z944" s="56"/>
      <c r="AA944" s="56"/>
      <c r="AB944" s="56"/>
      <c r="AC944" s="56"/>
      <c r="AD944" s="56"/>
      <c r="AE944" s="56"/>
      <c r="AF944" s="56"/>
      <c r="AG944" s="56"/>
    </row>
    <row r="945" spans="1:33" x14ac:dyDescent="0.3">
      <c r="A945" s="56"/>
      <c r="B945" s="56"/>
      <c r="C945" s="56"/>
      <c r="D945" s="56"/>
      <c r="E945" s="56"/>
      <c r="F945" s="56"/>
      <c r="G945" s="56"/>
      <c r="H945" s="56"/>
      <c r="I945" s="56"/>
      <c r="J945" s="259">
        <v>44599</v>
      </c>
      <c r="K945" s="260"/>
      <c r="L945" s="260"/>
      <c r="M945" s="260"/>
      <c r="N945" s="56"/>
      <c r="O945" s="56"/>
      <c r="P945" s="56"/>
      <c r="Q945" s="56"/>
      <c r="R945" s="56"/>
      <c r="S945" s="56"/>
      <c r="T945" s="56"/>
      <c r="U945" s="56"/>
      <c r="V945" s="56"/>
      <c r="W945" s="56"/>
      <c r="X945" s="56"/>
      <c r="Y945" s="56"/>
      <c r="Z945" s="56"/>
      <c r="AA945" s="56"/>
      <c r="AB945" s="56"/>
      <c r="AC945" s="56"/>
      <c r="AD945" s="56"/>
      <c r="AE945" s="56"/>
      <c r="AF945" s="56"/>
      <c r="AG945" s="56"/>
    </row>
    <row r="946" spans="1:33" ht="84" customHeight="1" x14ac:dyDescent="0.3">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row>
    <row r="947" spans="1:33" x14ac:dyDescent="0.3">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c r="AF947" s="56"/>
      <c r="AG947" s="56"/>
    </row>
    <row r="948" spans="1:33" x14ac:dyDescent="0.3">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c r="AB948" s="56"/>
      <c r="AC948" s="56"/>
      <c r="AD948" s="56"/>
      <c r="AE948" s="56"/>
      <c r="AF948" s="56"/>
      <c r="AG948" s="56"/>
    </row>
    <row r="949" spans="1:33" ht="28" customHeight="1" x14ac:dyDescent="0.3">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c r="AF949" s="56"/>
      <c r="AG949" s="56"/>
    </row>
    <row r="950" spans="1:33" ht="14" customHeight="1" x14ac:dyDescent="0.3">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c r="AB950" s="56"/>
      <c r="AC950" s="56"/>
      <c r="AD950" s="56"/>
      <c r="AE950" s="56"/>
      <c r="AF950" s="56"/>
      <c r="AG950" s="56"/>
    </row>
    <row r="951" spans="1:33" ht="14" customHeight="1" x14ac:dyDescent="0.3">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c r="AF951" s="56"/>
      <c r="AG951" s="56"/>
    </row>
    <row r="952" spans="1:33" ht="14" customHeight="1" x14ac:dyDescent="0.3">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c r="AB952" s="56"/>
      <c r="AC952" s="56"/>
      <c r="AD952" s="56"/>
      <c r="AE952" s="56"/>
      <c r="AF952" s="56"/>
      <c r="AG952" s="56"/>
    </row>
    <row r="953" spans="1:33" x14ac:dyDescent="0.3">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row>
    <row r="954" spans="1:33" x14ac:dyDescent="0.3">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c r="AB954" s="56"/>
      <c r="AC954" s="56"/>
      <c r="AD954" s="56"/>
      <c r="AE954" s="56"/>
      <c r="AF954" s="56"/>
      <c r="AG954" s="56"/>
    </row>
    <row r="955" spans="1:33" x14ac:dyDescent="0.3">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row>
    <row r="956" spans="1:33" ht="70" customHeight="1" x14ac:dyDescent="0.3">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row>
    <row r="957" spans="1:33" ht="42" customHeight="1" x14ac:dyDescent="0.3">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row>
    <row r="958" spans="1:33" x14ac:dyDescent="0.3">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c r="AB958" s="56"/>
      <c r="AC958" s="56"/>
      <c r="AD958" s="56"/>
      <c r="AE958" s="56"/>
      <c r="AF958" s="56"/>
      <c r="AG958" s="56"/>
    </row>
    <row r="959" spans="1:33" x14ac:dyDescent="0.3">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c r="AF959" s="56"/>
      <c r="AG959" s="56"/>
    </row>
    <row r="960" spans="1:33" x14ac:dyDescent="0.3">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c r="AB960" s="56"/>
      <c r="AC960" s="56"/>
      <c r="AD960" s="56"/>
      <c r="AE960" s="56"/>
      <c r="AF960" s="56"/>
      <c r="AG960" s="56"/>
    </row>
    <row r="961" spans="1:33" ht="70" customHeight="1" x14ac:dyDescent="0.3">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c r="AF961" s="56"/>
      <c r="AG961" s="56"/>
    </row>
    <row r="962" spans="1:33" x14ac:dyDescent="0.3">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c r="AB962" s="56"/>
      <c r="AC962" s="56"/>
      <c r="AD962" s="56"/>
      <c r="AE962" s="56"/>
      <c r="AF962" s="56"/>
      <c r="AG962" s="56"/>
    </row>
    <row r="963" spans="1:33" ht="28" customHeight="1" x14ac:dyDescent="0.3">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c r="AF963" s="56"/>
      <c r="AG963" s="56"/>
    </row>
    <row r="964" spans="1:33" x14ac:dyDescent="0.3">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c r="AF964" s="56"/>
      <c r="AG964" s="56"/>
    </row>
    <row r="965" spans="1:33" x14ac:dyDescent="0.3">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c r="AF965" s="56"/>
      <c r="AG965" s="56"/>
    </row>
    <row r="966" spans="1:33" ht="28" customHeight="1" x14ac:dyDescent="0.3">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row>
    <row r="967" spans="1:33" x14ac:dyDescent="0.3">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c r="AF967" s="56"/>
      <c r="AG967" s="56"/>
    </row>
    <row r="968" spans="1:33" x14ac:dyDescent="0.3">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row>
    <row r="969" spans="1:33" x14ac:dyDescent="0.3">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row>
    <row r="970" spans="1:33" x14ac:dyDescent="0.3">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c r="AB970" s="56"/>
      <c r="AC970" s="56"/>
      <c r="AD970" s="56"/>
      <c r="AE970" s="56"/>
      <c r="AF970" s="56"/>
      <c r="AG970" s="56"/>
    </row>
    <row r="971" spans="1:33" x14ac:dyDescent="0.3">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row>
    <row r="972" spans="1:33" x14ac:dyDescent="0.3">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c r="AB972" s="56"/>
      <c r="AC972" s="56"/>
      <c r="AD972" s="56"/>
      <c r="AE972" s="56"/>
      <c r="AF972" s="56"/>
      <c r="AG972" s="56"/>
    </row>
    <row r="973" spans="1:33" x14ac:dyDescent="0.3">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row>
    <row r="974" spans="1:33" ht="70" customHeight="1" x14ac:dyDescent="0.3">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c r="AB974" s="56"/>
      <c r="AC974" s="56"/>
      <c r="AD974" s="56"/>
      <c r="AE974" s="56"/>
      <c r="AF974" s="56"/>
      <c r="AG974" s="56"/>
    </row>
    <row r="975" spans="1:33" x14ac:dyDescent="0.3">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row>
    <row r="976" spans="1:33" x14ac:dyDescent="0.3">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c r="AF976" s="56"/>
      <c r="AG976" s="56"/>
    </row>
    <row r="977" spans="1:33" x14ac:dyDescent="0.3">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c r="AF977" s="56"/>
      <c r="AG977" s="56"/>
    </row>
    <row r="978" spans="1:33" x14ac:dyDescent="0.3">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c r="AB978" s="56"/>
      <c r="AC978" s="56"/>
      <c r="AD978" s="56"/>
      <c r="AE978" s="56"/>
      <c r="AF978" s="56"/>
      <c r="AG978" s="56"/>
    </row>
    <row r="979" spans="1:33" ht="28" customHeight="1" x14ac:dyDescent="0.3">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c r="AF979" s="56"/>
      <c r="AG979" s="56"/>
    </row>
    <row r="980" spans="1:33" x14ac:dyDescent="0.3">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c r="AB980" s="56"/>
      <c r="AC980" s="56"/>
      <c r="AD980" s="56"/>
      <c r="AE980" s="56"/>
      <c r="AF980" s="56"/>
      <c r="AG980" s="56"/>
    </row>
    <row r="981" spans="1:33" x14ac:dyDescent="0.3">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c r="AF981" s="56"/>
      <c r="AG981" s="56"/>
    </row>
    <row r="982" spans="1:33" ht="42" customHeight="1" x14ac:dyDescent="0.3">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c r="AB982" s="56"/>
      <c r="AC982" s="56"/>
      <c r="AD982" s="56"/>
      <c r="AE982" s="56"/>
      <c r="AF982" s="56"/>
      <c r="AG982" s="56"/>
    </row>
    <row r="983" spans="1:33" x14ac:dyDescent="0.3">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c r="AF983" s="56"/>
      <c r="AG983" s="56"/>
    </row>
    <row r="984" spans="1:33" x14ac:dyDescent="0.3">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c r="AB984" s="56"/>
      <c r="AC984" s="56"/>
      <c r="AD984" s="56"/>
      <c r="AE984" s="56"/>
      <c r="AF984" s="56"/>
      <c r="AG984" s="56"/>
    </row>
    <row r="985" spans="1:33" ht="42" customHeight="1" x14ac:dyDescent="0.3">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c r="AF985" s="56"/>
      <c r="AG985" s="56"/>
    </row>
    <row r="986" spans="1:33" x14ac:dyDescent="0.3">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c r="AF986" s="56"/>
      <c r="AG986" s="56"/>
    </row>
    <row r="987" spans="1:33" x14ac:dyDescent="0.3">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c r="AF987" s="56"/>
      <c r="AG987" s="56"/>
    </row>
    <row r="988" spans="1:33" ht="42" customHeight="1" x14ac:dyDescent="0.3">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c r="AA988" s="56"/>
      <c r="AB988" s="56"/>
      <c r="AC988" s="56"/>
      <c r="AD988" s="56"/>
      <c r="AE988" s="56"/>
      <c r="AF988" s="56"/>
      <c r="AG988" s="56"/>
    </row>
    <row r="989" spans="1:33" x14ac:dyDescent="0.3">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c r="AB989" s="56"/>
      <c r="AC989" s="56"/>
      <c r="AD989" s="56"/>
      <c r="AE989" s="56"/>
      <c r="AF989" s="56"/>
      <c r="AG989" s="56"/>
    </row>
    <row r="990" spans="1:33" x14ac:dyDescent="0.3">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c r="AA990" s="56"/>
      <c r="AB990" s="56"/>
      <c r="AC990" s="56"/>
      <c r="AD990" s="56"/>
      <c r="AE990" s="56"/>
      <c r="AF990" s="56"/>
      <c r="AG990" s="56"/>
    </row>
    <row r="991" spans="1:33" ht="70" customHeight="1" x14ac:dyDescent="0.3">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row>
    <row r="992" spans="1:33" ht="28" customHeight="1" x14ac:dyDescent="0.3">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c r="AA992" s="56"/>
      <c r="AB992" s="56"/>
      <c r="AC992" s="56"/>
      <c r="AD992" s="56"/>
      <c r="AE992" s="56"/>
      <c r="AF992" s="56"/>
      <c r="AG992" s="56"/>
    </row>
    <row r="993" spans="1:33" x14ac:dyDescent="0.3">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c r="AA993" s="56"/>
      <c r="AB993" s="56"/>
      <c r="AC993" s="56"/>
      <c r="AD993" s="56"/>
      <c r="AE993" s="56"/>
      <c r="AF993" s="56"/>
      <c r="AG993" s="56"/>
    </row>
    <row r="994" spans="1:33" x14ac:dyDescent="0.3">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c r="AA994" s="56"/>
      <c r="AB994" s="56"/>
      <c r="AC994" s="56"/>
      <c r="AD994" s="56"/>
      <c r="AE994" s="56"/>
      <c r="AF994" s="56"/>
      <c r="AG994" s="56"/>
    </row>
    <row r="995" spans="1:33" x14ac:dyDescent="0.3">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c r="AA995" s="56"/>
      <c r="AB995" s="56"/>
      <c r="AC995" s="56"/>
      <c r="AD995" s="56"/>
      <c r="AE995" s="56"/>
      <c r="AF995" s="56"/>
      <c r="AG995" s="56"/>
    </row>
    <row r="996" spans="1:33" x14ac:dyDescent="0.3">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c r="AA996" s="56"/>
      <c r="AB996" s="56"/>
      <c r="AC996" s="56"/>
      <c r="AD996" s="56"/>
      <c r="AE996" s="56"/>
      <c r="AF996" s="56"/>
      <c r="AG996" s="56"/>
    </row>
    <row r="997" spans="1:33" x14ac:dyDescent="0.3">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c r="AA997" s="56"/>
      <c r="AB997" s="56"/>
      <c r="AC997" s="56"/>
      <c r="AD997" s="56"/>
      <c r="AE997" s="56"/>
      <c r="AF997" s="56"/>
      <c r="AG997" s="56"/>
    </row>
    <row r="998" spans="1:33" x14ac:dyDescent="0.3">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c r="AA998" s="56"/>
      <c r="AB998" s="56"/>
      <c r="AC998" s="56"/>
      <c r="AD998" s="56"/>
      <c r="AE998" s="56"/>
      <c r="AF998" s="56"/>
      <c r="AG998" s="56"/>
    </row>
    <row r="999" spans="1:33" x14ac:dyDescent="0.3">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c r="AA999" s="56"/>
      <c r="AB999" s="56"/>
      <c r="AC999" s="56"/>
      <c r="AD999" s="56"/>
      <c r="AE999" s="56"/>
      <c r="AF999" s="56"/>
      <c r="AG999" s="56"/>
    </row>
    <row r="1000" spans="1:33" ht="84" customHeight="1" x14ac:dyDescent="0.3">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c r="AA1000" s="56"/>
      <c r="AB1000" s="56"/>
      <c r="AC1000" s="56"/>
      <c r="AD1000" s="56"/>
      <c r="AE1000" s="56"/>
      <c r="AF1000" s="56"/>
      <c r="AG1000" s="56"/>
    </row>
    <row r="1001" spans="1:33" x14ac:dyDescent="0.3">
      <c r="A1001" s="56"/>
      <c r="B1001" s="56"/>
      <c r="C1001" s="56"/>
      <c r="D1001" s="56"/>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c r="AA1001" s="56"/>
      <c r="AB1001" s="56"/>
      <c r="AC1001" s="56"/>
      <c r="AD1001" s="56"/>
      <c r="AE1001" s="56"/>
      <c r="AF1001" s="56"/>
      <c r="AG1001" s="56"/>
    </row>
    <row r="1002" spans="1:33" x14ac:dyDescent="0.3">
      <c r="A1002" s="56"/>
      <c r="B1002" s="56"/>
      <c r="C1002" s="56"/>
      <c r="D1002" s="56"/>
      <c r="E1002" s="56"/>
      <c r="F1002" s="56"/>
      <c r="G1002" s="56"/>
      <c r="H1002" s="56"/>
      <c r="I1002" s="56"/>
      <c r="J1002" s="56"/>
      <c r="K1002" s="56"/>
      <c r="L1002" s="56"/>
      <c r="M1002" s="56"/>
      <c r="N1002" s="56"/>
      <c r="O1002" s="56"/>
      <c r="P1002" s="56"/>
      <c r="Q1002" s="56"/>
      <c r="R1002" s="56"/>
      <c r="S1002" s="56"/>
      <c r="T1002" s="56"/>
      <c r="U1002" s="56"/>
      <c r="V1002" s="56"/>
      <c r="W1002" s="56"/>
      <c r="X1002" s="56"/>
      <c r="Y1002" s="56"/>
      <c r="Z1002" s="56"/>
      <c r="AA1002" s="56"/>
      <c r="AB1002" s="56"/>
      <c r="AC1002" s="56"/>
      <c r="AD1002" s="56"/>
      <c r="AE1002" s="56"/>
      <c r="AF1002" s="56"/>
      <c r="AG1002" s="56"/>
    </row>
    <row r="1003" spans="1:33" x14ac:dyDescent="0.3">
      <c r="A1003" s="56"/>
      <c r="B1003" s="56"/>
      <c r="C1003" s="56"/>
      <c r="D1003" s="56"/>
      <c r="E1003" s="56"/>
      <c r="F1003" s="56"/>
      <c r="G1003" s="56"/>
      <c r="H1003" s="56"/>
      <c r="I1003" s="56"/>
      <c r="J1003" s="56"/>
      <c r="K1003" s="56"/>
      <c r="L1003" s="56"/>
      <c r="M1003" s="56"/>
      <c r="N1003" s="56"/>
      <c r="O1003" s="56"/>
      <c r="P1003" s="56"/>
      <c r="Q1003" s="56"/>
      <c r="R1003" s="56"/>
      <c r="S1003" s="56"/>
      <c r="T1003" s="56"/>
      <c r="U1003" s="56"/>
      <c r="V1003" s="56"/>
      <c r="W1003" s="56"/>
      <c r="X1003" s="56"/>
      <c r="Y1003" s="56"/>
      <c r="Z1003" s="56"/>
      <c r="AA1003" s="56"/>
      <c r="AB1003" s="56"/>
      <c r="AC1003" s="56"/>
      <c r="AD1003" s="56"/>
      <c r="AE1003" s="56"/>
      <c r="AF1003" s="56"/>
      <c r="AG1003" s="56"/>
    </row>
    <row r="1004" spans="1:33" x14ac:dyDescent="0.3">
      <c r="A1004" s="56"/>
      <c r="B1004" s="56"/>
      <c r="C1004" s="56"/>
      <c r="D1004" s="56"/>
      <c r="E1004" s="56"/>
      <c r="F1004" s="56"/>
      <c r="G1004" s="56"/>
      <c r="H1004" s="56"/>
      <c r="I1004" s="56"/>
      <c r="J1004" s="56"/>
      <c r="K1004" s="56"/>
      <c r="L1004" s="56"/>
      <c r="M1004" s="56"/>
      <c r="N1004" s="56"/>
      <c r="O1004" s="56"/>
      <c r="P1004" s="56"/>
      <c r="Q1004" s="56"/>
      <c r="R1004" s="56"/>
      <c r="S1004" s="56"/>
      <c r="T1004" s="56"/>
      <c r="U1004" s="56"/>
      <c r="V1004" s="56"/>
      <c r="W1004" s="56"/>
      <c r="X1004" s="56"/>
      <c r="Y1004" s="56"/>
      <c r="Z1004" s="56"/>
      <c r="AA1004" s="56"/>
      <c r="AB1004" s="56"/>
      <c r="AC1004" s="56"/>
      <c r="AD1004" s="56"/>
      <c r="AE1004" s="56"/>
      <c r="AF1004" s="56"/>
      <c r="AG1004" s="56"/>
    </row>
    <row r="1005" spans="1:33" x14ac:dyDescent="0.3">
      <c r="A1005" s="56"/>
      <c r="B1005" s="56"/>
      <c r="C1005" s="56"/>
      <c r="D1005" s="56"/>
      <c r="E1005" s="56"/>
      <c r="F1005" s="56"/>
      <c r="G1005" s="56"/>
      <c r="H1005" s="56"/>
      <c r="I1005" s="56"/>
      <c r="J1005" s="56"/>
      <c r="K1005" s="56"/>
      <c r="L1005" s="56"/>
      <c r="M1005" s="56"/>
      <c r="N1005" s="56"/>
      <c r="O1005" s="56"/>
      <c r="P1005" s="56"/>
      <c r="Q1005" s="56"/>
      <c r="R1005" s="56"/>
      <c r="S1005" s="56"/>
      <c r="T1005" s="56"/>
      <c r="U1005" s="56"/>
      <c r="V1005" s="56"/>
      <c r="W1005" s="56"/>
      <c r="X1005" s="56"/>
      <c r="Y1005" s="56"/>
      <c r="Z1005" s="56"/>
      <c r="AA1005" s="56"/>
      <c r="AB1005" s="56"/>
      <c r="AC1005" s="56"/>
      <c r="AD1005" s="56"/>
      <c r="AE1005" s="56"/>
      <c r="AF1005" s="56"/>
      <c r="AG1005" s="56"/>
    </row>
    <row r="1006" spans="1:33" x14ac:dyDescent="0.3">
      <c r="A1006" s="56"/>
      <c r="B1006" s="56"/>
      <c r="C1006" s="56"/>
      <c r="D1006" s="56"/>
      <c r="E1006" s="56"/>
      <c r="F1006" s="56"/>
      <c r="G1006" s="56"/>
      <c r="H1006" s="56"/>
      <c r="I1006" s="56"/>
      <c r="J1006" s="56"/>
      <c r="K1006" s="56"/>
      <c r="L1006" s="56"/>
      <c r="M1006" s="56"/>
      <c r="N1006" s="56"/>
      <c r="O1006" s="56"/>
      <c r="P1006" s="56"/>
      <c r="Q1006" s="56"/>
      <c r="R1006" s="56"/>
      <c r="S1006" s="56"/>
      <c r="T1006" s="56"/>
      <c r="U1006" s="56"/>
      <c r="V1006" s="56"/>
      <c r="W1006" s="56"/>
      <c r="X1006" s="56"/>
      <c r="Y1006" s="56"/>
      <c r="Z1006" s="56"/>
      <c r="AA1006" s="56"/>
      <c r="AB1006" s="56"/>
      <c r="AC1006" s="56"/>
      <c r="AD1006" s="56"/>
      <c r="AE1006" s="56"/>
      <c r="AF1006" s="56"/>
      <c r="AG1006" s="56"/>
    </row>
    <row r="1007" spans="1:33" x14ac:dyDescent="0.3">
      <c r="A1007" s="56"/>
      <c r="B1007" s="56"/>
      <c r="C1007" s="56"/>
      <c r="D1007" s="56"/>
      <c r="E1007" s="56"/>
      <c r="F1007" s="56"/>
      <c r="G1007" s="56"/>
      <c r="H1007" s="56"/>
      <c r="I1007" s="56"/>
      <c r="J1007" s="56"/>
      <c r="K1007" s="56"/>
      <c r="L1007" s="56"/>
      <c r="M1007" s="56"/>
      <c r="N1007" s="56"/>
      <c r="O1007" s="56"/>
      <c r="P1007" s="56"/>
      <c r="Q1007" s="56"/>
      <c r="R1007" s="56"/>
      <c r="S1007" s="56"/>
      <c r="T1007" s="56"/>
      <c r="U1007" s="56"/>
      <c r="V1007" s="56"/>
      <c r="W1007" s="56"/>
      <c r="X1007" s="56"/>
      <c r="Y1007" s="56"/>
      <c r="Z1007" s="56"/>
      <c r="AA1007" s="56"/>
      <c r="AB1007" s="56"/>
      <c r="AC1007" s="56"/>
      <c r="AD1007" s="56"/>
      <c r="AE1007" s="56"/>
      <c r="AF1007" s="56"/>
      <c r="AG1007" s="56"/>
    </row>
    <row r="1008" spans="1:33" x14ac:dyDescent="0.3">
      <c r="A1008" s="56"/>
      <c r="B1008" s="56"/>
      <c r="C1008" s="56"/>
      <c r="D1008" s="56"/>
      <c r="E1008" s="56"/>
      <c r="F1008" s="56"/>
      <c r="G1008" s="56"/>
      <c r="H1008" s="56"/>
      <c r="I1008" s="56"/>
      <c r="J1008" s="56"/>
      <c r="K1008" s="56"/>
      <c r="L1008" s="56"/>
      <c r="M1008" s="56"/>
      <c r="N1008" s="56"/>
      <c r="O1008" s="56"/>
      <c r="P1008" s="56"/>
      <c r="Q1008" s="56"/>
      <c r="R1008" s="56"/>
      <c r="S1008" s="56"/>
      <c r="T1008" s="56"/>
      <c r="U1008" s="56"/>
      <c r="V1008" s="56"/>
      <c r="W1008" s="56"/>
      <c r="X1008" s="56"/>
      <c r="Y1008" s="56"/>
      <c r="Z1008" s="56"/>
      <c r="AA1008" s="56"/>
      <c r="AB1008" s="56"/>
      <c r="AC1008" s="56"/>
      <c r="AD1008" s="56"/>
      <c r="AE1008" s="56"/>
      <c r="AF1008" s="56"/>
      <c r="AG1008" s="56"/>
    </row>
    <row r="1009" spans="1:33" x14ac:dyDescent="0.3">
      <c r="A1009" s="56"/>
      <c r="B1009" s="56"/>
      <c r="C1009" s="56"/>
      <c r="D1009" s="56"/>
      <c r="E1009" s="56"/>
      <c r="F1009" s="56"/>
      <c r="G1009" s="56"/>
      <c r="H1009" s="56"/>
      <c r="I1009" s="56"/>
      <c r="J1009" s="56"/>
      <c r="K1009" s="56"/>
      <c r="L1009" s="56"/>
      <c r="M1009" s="56"/>
      <c r="N1009" s="56"/>
      <c r="O1009" s="56"/>
      <c r="P1009" s="56"/>
      <c r="Q1009" s="56"/>
      <c r="R1009" s="56"/>
      <c r="S1009" s="56"/>
      <c r="T1009" s="56"/>
      <c r="U1009" s="56"/>
      <c r="V1009" s="56"/>
      <c r="W1009" s="56"/>
      <c r="X1009" s="56"/>
      <c r="Y1009" s="56"/>
      <c r="Z1009" s="56"/>
      <c r="AA1009" s="56"/>
      <c r="AB1009" s="56"/>
      <c r="AC1009" s="56"/>
      <c r="AD1009" s="56"/>
      <c r="AE1009" s="56"/>
      <c r="AF1009" s="56"/>
      <c r="AG1009" s="56"/>
    </row>
    <row r="1010" spans="1:33" x14ac:dyDescent="0.3">
      <c r="A1010" s="56"/>
      <c r="B1010" s="56"/>
      <c r="C1010" s="56"/>
      <c r="D1010" s="56"/>
      <c r="E1010" s="56"/>
      <c r="F1010" s="56"/>
      <c r="G1010" s="56"/>
      <c r="H1010" s="56"/>
      <c r="I1010" s="56"/>
      <c r="J1010" s="56"/>
      <c r="K1010" s="56"/>
      <c r="L1010" s="56"/>
      <c r="M1010" s="56"/>
      <c r="N1010" s="56"/>
      <c r="O1010" s="56"/>
      <c r="P1010" s="56"/>
      <c r="Q1010" s="56"/>
      <c r="R1010" s="56"/>
      <c r="S1010" s="56"/>
      <c r="T1010" s="56"/>
      <c r="U1010" s="56"/>
      <c r="V1010" s="56"/>
      <c r="W1010" s="56"/>
      <c r="X1010" s="56"/>
      <c r="Y1010" s="56"/>
      <c r="Z1010" s="56"/>
      <c r="AA1010" s="56"/>
      <c r="AB1010" s="56"/>
      <c r="AC1010" s="56"/>
      <c r="AD1010" s="56"/>
      <c r="AE1010" s="56"/>
      <c r="AF1010" s="56"/>
      <c r="AG1010" s="56"/>
    </row>
    <row r="1011" spans="1:33" x14ac:dyDescent="0.3">
      <c r="A1011" s="56"/>
      <c r="B1011" s="56"/>
      <c r="C1011" s="56"/>
      <c r="D1011" s="56"/>
      <c r="E1011" s="56"/>
      <c r="F1011" s="56"/>
      <c r="G1011" s="56"/>
      <c r="H1011" s="56"/>
      <c r="I1011" s="56"/>
      <c r="J1011" s="56"/>
      <c r="K1011" s="56"/>
      <c r="L1011" s="56"/>
      <c r="M1011" s="56"/>
      <c r="N1011" s="56"/>
      <c r="O1011" s="56"/>
      <c r="P1011" s="56"/>
      <c r="Q1011" s="56"/>
      <c r="R1011" s="56"/>
      <c r="S1011" s="56"/>
      <c r="T1011" s="56"/>
      <c r="U1011" s="56"/>
      <c r="V1011" s="56"/>
      <c r="W1011" s="56"/>
      <c r="X1011" s="56"/>
      <c r="Y1011" s="56"/>
      <c r="Z1011" s="56"/>
      <c r="AA1011" s="56"/>
      <c r="AB1011" s="56"/>
      <c r="AC1011" s="56"/>
      <c r="AD1011" s="56"/>
      <c r="AE1011" s="56"/>
      <c r="AF1011" s="56"/>
      <c r="AG1011" s="56"/>
    </row>
    <row r="1012" spans="1:33" x14ac:dyDescent="0.3">
      <c r="A1012" s="56"/>
      <c r="B1012" s="56"/>
      <c r="C1012" s="56"/>
      <c r="D1012" s="56"/>
      <c r="E1012" s="56"/>
      <c r="F1012" s="56"/>
      <c r="G1012" s="56"/>
      <c r="H1012" s="56"/>
      <c r="I1012" s="56"/>
      <c r="J1012" s="56"/>
      <c r="K1012" s="56"/>
      <c r="L1012" s="56"/>
      <c r="M1012" s="56"/>
      <c r="N1012" s="56"/>
      <c r="O1012" s="56"/>
      <c r="P1012" s="56"/>
      <c r="Q1012" s="56"/>
      <c r="R1012" s="56"/>
      <c r="S1012" s="56"/>
      <c r="T1012" s="56"/>
      <c r="U1012" s="56"/>
      <c r="V1012" s="56"/>
      <c r="W1012" s="56"/>
      <c r="X1012" s="56"/>
      <c r="Y1012" s="56"/>
      <c r="Z1012" s="56"/>
      <c r="AA1012" s="56"/>
      <c r="AB1012" s="56"/>
      <c r="AC1012" s="56"/>
      <c r="AD1012" s="56"/>
      <c r="AE1012" s="56"/>
      <c r="AF1012" s="56"/>
      <c r="AG1012" s="56"/>
    </row>
    <row r="1013" spans="1:33" x14ac:dyDescent="0.3">
      <c r="A1013" s="56"/>
      <c r="B1013" s="56"/>
      <c r="C1013" s="56"/>
      <c r="D1013" s="56"/>
      <c r="E1013" s="56"/>
      <c r="F1013" s="56"/>
      <c r="G1013" s="56"/>
      <c r="H1013" s="56"/>
      <c r="I1013" s="56"/>
      <c r="J1013" s="56"/>
      <c r="K1013" s="56"/>
      <c r="L1013" s="56"/>
      <c r="M1013" s="56"/>
      <c r="N1013" s="56"/>
      <c r="O1013" s="56"/>
      <c r="P1013" s="56"/>
      <c r="Q1013" s="56"/>
      <c r="R1013" s="56"/>
      <c r="S1013" s="56"/>
      <c r="T1013" s="56"/>
      <c r="U1013" s="56"/>
      <c r="V1013" s="56"/>
      <c r="W1013" s="56"/>
      <c r="X1013" s="56"/>
      <c r="Y1013" s="56"/>
      <c r="Z1013" s="56"/>
      <c r="AA1013" s="56"/>
      <c r="AB1013" s="56"/>
      <c r="AC1013" s="56"/>
      <c r="AD1013" s="56"/>
      <c r="AE1013" s="56"/>
      <c r="AF1013" s="56"/>
      <c r="AG1013" s="56"/>
    </row>
    <row r="1014" spans="1:33" x14ac:dyDescent="0.3">
      <c r="A1014" s="56"/>
      <c r="B1014" s="56"/>
      <c r="C1014" s="56"/>
      <c r="D1014" s="56"/>
      <c r="E1014" s="56"/>
      <c r="F1014" s="56"/>
      <c r="G1014" s="56"/>
      <c r="H1014" s="56"/>
      <c r="I1014" s="56"/>
      <c r="J1014" s="56"/>
      <c r="K1014" s="56"/>
      <c r="L1014" s="56"/>
      <c r="M1014" s="56"/>
      <c r="N1014" s="56"/>
      <c r="O1014" s="56"/>
      <c r="P1014" s="56"/>
      <c r="Q1014" s="56"/>
      <c r="R1014" s="56"/>
      <c r="S1014" s="56"/>
      <c r="T1014" s="56"/>
      <c r="U1014" s="56"/>
      <c r="V1014" s="56"/>
      <c r="W1014" s="56"/>
      <c r="X1014" s="56"/>
      <c r="Y1014" s="56"/>
      <c r="Z1014" s="56"/>
      <c r="AA1014" s="56"/>
      <c r="AB1014" s="56"/>
      <c r="AC1014" s="56"/>
      <c r="AD1014" s="56"/>
      <c r="AE1014" s="56"/>
      <c r="AF1014" s="56"/>
      <c r="AG1014" s="56"/>
    </row>
    <row r="1015" spans="1:33" x14ac:dyDescent="0.3">
      <c r="A1015" s="56"/>
      <c r="B1015" s="56"/>
      <c r="C1015" s="56"/>
      <c r="D1015" s="56"/>
      <c r="E1015" s="56"/>
      <c r="F1015" s="56"/>
      <c r="G1015" s="56"/>
      <c r="H1015" s="56"/>
      <c r="I1015" s="56"/>
      <c r="J1015" s="56"/>
      <c r="K1015" s="56"/>
      <c r="L1015" s="56"/>
      <c r="M1015" s="56"/>
      <c r="N1015" s="56"/>
      <c r="O1015" s="56"/>
      <c r="P1015" s="56"/>
      <c r="Q1015" s="56"/>
      <c r="R1015" s="56"/>
      <c r="S1015" s="56"/>
      <c r="T1015" s="56"/>
      <c r="U1015" s="56"/>
      <c r="V1015" s="56"/>
      <c r="W1015" s="56"/>
      <c r="X1015" s="56"/>
      <c r="Y1015" s="56"/>
      <c r="Z1015" s="56"/>
      <c r="AA1015" s="56"/>
      <c r="AB1015" s="56"/>
      <c r="AC1015" s="56"/>
      <c r="AD1015" s="56"/>
      <c r="AE1015" s="56"/>
      <c r="AF1015" s="56"/>
      <c r="AG1015" s="56"/>
    </row>
    <row r="1016" spans="1:33" x14ac:dyDescent="0.3">
      <c r="A1016" s="56"/>
      <c r="B1016" s="56"/>
      <c r="C1016" s="56"/>
      <c r="D1016" s="56"/>
      <c r="E1016" s="56"/>
      <c r="F1016" s="56"/>
      <c r="G1016" s="56"/>
      <c r="H1016" s="56"/>
      <c r="I1016" s="56"/>
      <c r="J1016" s="56"/>
      <c r="K1016" s="56"/>
      <c r="L1016" s="56"/>
      <c r="M1016" s="56"/>
      <c r="N1016" s="56"/>
      <c r="O1016" s="56"/>
      <c r="P1016" s="56"/>
      <c r="Q1016" s="56"/>
      <c r="R1016" s="56"/>
      <c r="S1016" s="56"/>
      <c r="T1016" s="56"/>
      <c r="U1016" s="56"/>
      <c r="V1016" s="56"/>
      <c r="W1016" s="56"/>
      <c r="X1016" s="56"/>
      <c r="Y1016" s="56"/>
      <c r="Z1016" s="56"/>
      <c r="AA1016" s="56"/>
      <c r="AB1016" s="56"/>
      <c r="AC1016" s="56"/>
      <c r="AD1016" s="56"/>
      <c r="AE1016" s="56"/>
      <c r="AF1016" s="56"/>
      <c r="AG1016" s="56"/>
    </row>
    <row r="1017" spans="1:33" x14ac:dyDescent="0.3">
      <c r="A1017" s="56"/>
      <c r="B1017" s="56"/>
      <c r="C1017" s="56"/>
      <c r="D1017" s="56"/>
      <c r="E1017" s="56"/>
      <c r="F1017" s="56"/>
      <c r="G1017" s="56"/>
      <c r="H1017" s="56"/>
      <c r="I1017" s="56"/>
      <c r="J1017" s="56"/>
      <c r="K1017" s="56"/>
      <c r="L1017" s="56"/>
      <c r="M1017" s="56"/>
      <c r="N1017" s="56"/>
      <c r="O1017" s="56"/>
      <c r="P1017" s="56"/>
      <c r="Q1017" s="56"/>
      <c r="R1017" s="56"/>
      <c r="S1017" s="56"/>
      <c r="T1017" s="56"/>
      <c r="U1017" s="56"/>
      <c r="V1017" s="56"/>
      <c r="W1017" s="56"/>
      <c r="X1017" s="56"/>
      <c r="Y1017" s="56"/>
      <c r="Z1017" s="56"/>
      <c r="AA1017" s="56"/>
      <c r="AB1017" s="56"/>
      <c r="AC1017" s="56"/>
      <c r="AD1017" s="56"/>
      <c r="AE1017" s="56"/>
      <c r="AF1017" s="56"/>
      <c r="AG1017" s="56"/>
    </row>
    <row r="1018" spans="1:33" x14ac:dyDescent="0.3">
      <c r="A1018" s="56"/>
      <c r="B1018" s="56"/>
      <c r="C1018" s="56"/>
      <c r="D1018" s="56"/>
      <c r="E1018" s="56"/>
      <c r="F1018" s="56"/>
      <c r="G1018" s="56"/>
      <c r="H1018" s="56"/>
      <c r="I1018" s="56"/>
      <c r="J1018" s="56"/>
      <c r="K1018" s="56"/>
      <c r="L1018" s="56"/>
      <c r="M1018" s="56"/>
      <c r="N1018" s="56"/>
      <c r="O1018" s="56"/>
      <c r="P1018" s="56"/>
      <c r="Q1018" s="56"/>
      <c r="R1018" s="56"/>
      <c r="S1018" s="56"/>
      <c r="T1018" s="56"/>
      <c r="U1018" s="56"/>
      <c r="V1018" s="56"/>
      <c r="W1018" s="56"/>
      <c r="X1018" s="56"/>
      <c r="Y1018" s="56"/>
      <c r="Z1018" s="56"/>
      <c r="AA1018" s="56"/>
      <c r="AB1018" s="56"/>
      <c r="AC1018" s="56"/>
      <c r="AD1018" s="56"/>
      <c r="AE1018" s="56"/>
      <c r="AF1018" s="56"/>
      <c r="AG1018" s="56"/>
    </row>
    <row r="1019" spans="1:33" x14ac:dyDescent="0.3">
      <c r="A1019" s="56"/>
      <c r="B1019" s="56"/>
      <c r="C1019" s="56"/>
      <c r="D1019" s="56"/>
      <c r="E1019" s="56"/>
      <c r="F1019" s="56"/>
      <c r="G1019" s="56"/>
      <c r="H1019" s="56"/>
      <c r="I1019" s="56"/>
      <c r="J1019" s="56"/>
      <c r="K1019" s="56"/>
      <c r="L1019" s="56"/>
      <c r="M1019" s="56"/>
      <c r="N1019" s="56"/>
      <c r="O1019" s="56"/>
      <c r="P1019" s="56"/>
      <c r="Q1019" s="56"/>
      <c r="R1019" s="56"/>
      <c r="S1019" s="56"/>
      <c r="T1019" s="56"/>
      <c r="U1019" s="56"/>
      <c r="V1019" s="56"/>
      <c r="W1019" s="56"/>
      <c r="X1019" s="56"/>
      <c r="Y1019" s="56"/>
      <c r="Z1019" s="56"/>
      <c r="AA1019" s="56"/>
      <c r="AB1019" s="56"/>
      <c r="AC1019" s="56"/>
      <c r="AD1019" s="56"/>
      <c r="AE1019" s="56"/>
      <c r="AF1019" s="56"/>
      <c r="AG1019" s="56"/>
    </row>
    <row r="1020" spans="1:33" x14ac:dyDescent="0.3">
      <c r="A1020" s="56"/>
      <c r="B1020" s="56"/>
      <c r="C1020" s="56"/>
      <c r="D1020" s="56"/>
      <c r="E1020" s="56"/>
      <c r="F1020" s="56"/>
      <c r="G1020" s="56"/>
      <c r="H1020" s="56"/>
      <c r="I1020" s="56"/>
      <c r="J1020" s="56"/>
      <c r="K1020" s="56"/>
      <c r="L1020" s="56"/>
      <c r="M1020" s="56"/>
      <c r="N1020" s="56"/>
      <c r="O1020" s="56"/>
      <c r="P1020" s="56"/>
      <c r="Q1020" s="56"/>
      <c r="R1020" s="56"/>
      <c r="S1020" s="56"/>
      <c r="T1020" s="56"/>
      <c r="U1020" s="56"/>
      <c r="V1020" s="56"/>
      <c r="W1020" s="56"/>
      <c r="X1020" s="56"/>
      <c r="Y1020" s="56"/>
      <c r="Z1020" s="56"/>
      <c r="AA1020" s="56"/>
      <c r="AB1020" s="56"/>
      <c r="AC1020" s="56"/>
      <c r="AD1020" s="56"/>
      <c r="AE1020" s="56"/>
      <c r="AF1020" s="56"/>
      <c r="AG1020" s="56"/>
    </row>
    <row r="1021" spans="1:33" x14ac:dyDescent="0.3">
      <c r="A1021" s="56"/>
      <c r="B1021" s="56"/>
      <c r="C1021" s="56"/>
      <c r="D1021" s="56"/>
      <c r="E1021" s="56"/>
      <c r="F1021" s="56"/>
      <c r="G1021" s="56"/>
      <c r="H1021" s="56"/>
      <c r="I1021" s="56"/>
      <c r="J1021" s="56"/>
      <c r="K1021" s="56"/>
      <c r="L1021" s="56"/>
      <c r="M1021" s="56"/>
      <c r="N1021" s="56"/>
      <c r="O1021" s="56"/>
      <c r="P1021" s="56"/>
      <c r="Q1021" s="56"/>
      <c r="R1021" s="56"/>
      <c r="S1021" s="56"/>
      <c r="T1021" s="56"/>
      <c r="U1021" s="56"/>
      <c r="V1021" s="56"/>
      <c r="W1021" s="56"/>
      <c r="X1021" s="56"/>
      <c r="Y1021" s="56"/>
      <c r="Z1021" s="56"/>
      <c r="AA1021" s="56"/>
      <c r="AB1021" s="56"/>
      <c r="AC1021" s="56"/>
      <c r="AD1021" s="56"/>
      <c r="AE1021" s="56"/>
      <c r="AF1021" s="56"/>
      <c r="AG1021" s="56"/>
    </row>
    <row r="1022" spans="1:33" x14ac:dyDescent="0.3">
      <c r="A1022" s="56"/>
      <c r="B1022" s="56"/>
      <c r="C1022" s="56"/>
      <c r="D1022" s="56"/>
      <c r="E1022" s="56"/>
      <c r="F1022" s="56"/>
      <c r="G1022" s="56"/>
      <c r="H1022" s="56"/>
      <c r="I1022" s="56"/>
      <c r="J1022" s="56"/>
      <c r="K1022" s="56"/>
      <c r="L1022" s="56"/>
      <c r="M1022" s="56"/>
      <c r="N1022" s="56"/>
      <c r="O1022" s="56"/>
      <c r="P1022" s="56"/>
      <c r="Q1022" s="56"/>
      <c r="R1022" s="56"/>
      <c r="S1022" s="56"/>
      <c r="T1022" s="56"/>
      <c r="U1022" s="56"/>
      <c r="V1022" s="56"/>
      <c r="W1022" s="56"/>
      <c r="X1022" s="56"/>
      <c r="Y1022" s="56"/>
      <c r="Z1022" s="56"/>
      <c r="AA1022" s="56"/>
      <c r="AB1022" s="56"/>
      <c r="AC1022" s="56"/>
      <c r="AD1022" s="56"/>
      <c r="AE1022" s="56"/>
      <c r="AF1022" s="56"/>
      <c r="AG1022" s="56"/>
    </row>
    <row r="1023" spans="1:33" x14ac:dyDescent="0.3">
      <c r="A1023" s="56"/>
      <c r="B1023" s="56"/>
      <c r="C1023" s="56"/>
      <c r="D1023" s="56"/>
      <c r="E1023" s="56"/>
      <c r="F1023" s="56"/>
      <c r="G1023" s="56"/>
      <c r="H1023" s="56"/>
      <c r="I1023" s="56"/>
      <c r="J1023" s="56"/>
      <c r="K1023" s="56"/>
      <c r="L1023" s="56"/>
      <c r="M1023" s="56"/>
      <c r="N1023" s="56"/>
      <c r="O1023" s="56"/>
      <c r="P1023" s="56"/>
      <c r="Q1023" s="56"/>
      <c r="R1023" s="56"/>
      <c r="S1023" s="56"/>
      <c r="T1023" s="56"/>
      <c r="U1023" s="56"/>
      <c r="V1023" s="56"/>
      <c r="W1023" s="56"/>
      <c r="X1023" s="56"/>
      <c r="Y1023" s="56"/>
      <c r="Z1023" s="56"/>
      <c r="AA1023" s="56"/>
      <c r="AB1023" s="56"/>
      <c r="AC1023" s="56"/>
      <c r="AD1023" s="56"/>
      <c r="AE1023" s="56"/>
      <c r="AF1023" s="56"/>
      <c r="AG1023" s="56"/>
    </row>
    <row r="1024" spans="1:33" x14ac:dyDescent="0.3">
      <c r="A1024" s="56"/>
      <c r="B1024" s="56"/>
      <c r="C1024" s="56"/>
      <c r="D1024" s="56"/>
      <c r="E1024" s="56"/>
      <c r="F1024" s="56"/>
      <c r="G1024" s="56"/>
      <c r="H1024" s="56"/>
      <c r="I1024" s="56"/>
      <c r="J1024" s="56"/>
      <c r="K1024" s="56"/>
      <c r="L1024" s="56"/>
      <c r="M1024" s="56"/>
      <c r="N1024" s="56"/>
      <c r="O1024" s="56"/>
      <c r="P1024" s="56"/>
      <c r="Q1024" s="56"/>
      <c r="R1024" s="56"/>
      <c r="S1024" s="56"/>
      <c r="T1024" s="56"/>
      <c r="U1024" s="56"/>
      <c r="V1024" s="56"/>
      <c r="W1024" s="56"/>
      <c r="X1024" s="56"/>
      <c r="Y1024" s="56"/>
      <c r="Z1024" s="56"/>
      <c r="AA1024" s="56"/>
      <c r="AB1024" s="56"/>
      <c r="AC1024" s="56"/>
      <c r="AD1024" s="56"/>
      <c r="AE1024" s="56"/>
      <c r="AF1024" s="56"/>
      <c r="AG1024" s="56"/>
    </row>
    <row r="1025" spans="1:33" x14ac:dyDescent="0.3">
      <c r="A1025" s="56"/>
      <c r="B1025" s="56"/>
      <c r="C1025" s="56"/>
      <c r="D1025" s="56"/>
      <c r="E1025" s="56"/>
      <c r="F1025" s="56"/>
      <c r="G1025" s="56"/>
      <c r="H1025" s="56"/>
      <c r="I1025" s="56"/>
      <c r="J1025" s="56"/>
      <c r="K1025" s="56"/>
      <c r="L1025" s="56"/>
      <c r="M1025" s="56"/>
      <c r="N1025" s="56"/>
      <c r="O1025" s="56"/>
      <c r="P1025" s="56"/>
      <c r="Q1025" s="56"/>
      <c r="R1025" s="56"/>
      <c r="S1025" s="56"/>
      <c r="T1025" s="56"/>
      <c r="U1025" s="56"/>
      <c r="V1025" s="56"/>
      <c r="W1025" s="56"/>
      <c r="X1025" s="56"/>
      <c r="Y1025" s="56"/>
      <c r="Z1025" s="56"/>
      <c r="AA1025" s="56"/>
      <c r="AB1025" s="56"/>
      <c r="AC1025" s="56"/>
      <c r="AD1025" s="56"/>
      <c r="AE1025" s="56"/>
      <c r="AF1025" s="56"/>
      <c r="AG1025" s="56"/>
    </row>
    <row r="1026" spans="1:33" x14ac:dyDescent="0.3">
      <c r="A1026" s="56"/>
      <c r="B1026" s="56"/>
      <c r="C1026" s="56"/>
      <c r="D1026" s="56"/>
      <c r="E1026" s="56"/>
      <c r="F1026" s="56"/>
      <c r="G1026" s="56"/>
      <c r="H1026" s="56"/>
      <c r="I1026" s="56"/>
      <c r="J1026" s="56"/>
      <c r="K1026" s="56"/>
      <c r="L1026" s="56"/>
      <c r="M1026" s="56"/>
      <c r="N1026" s="56"/>
      <c r="O1026" s="56"/>
      <c r="P1026" s="56"/>
      <c r="Q1026" s="56"/>
      <c r="R1026" s="56"/>
      <c r="S1026" s="56"/>
      <c r="T1026" s="56"/>
      <c r="U1026" s="56"/>
      <c r="V1026" s="56"/>
      <c r="W1026" s="56"/>
      <c r="X1026" s="56"/>
      <c r="Y1026" s="56"/>
      <c r="Z1026" s="56"/>
      <c r="AA1026" s="56"/>
      <c r="AB1026" s="56"/>
      <c r="AC1026" s="56"/>
      <c r="AD1026" s="56"/>
      <c r="AE1026" s="56"/>
      <c r="AF1026" s="56"/>
      <c r="AG1026" s="56"/>
    </row>
    <row r="1027" spans="1:33" x14ac:dyDescent="0.3">
      <c r="A1027" s="56"/>
      <c r="B1027" s="56"/>
      <c r="C1027" s="56"/>
      <c r="D1027" s="56"/>
      <c r="E1027" s="56"/>
      <c r="F1027" s="56"/>
      <c r="G1027" s="56"/>
      <c r="H1027" s="56"/>
      <c r="I1027" s="56"/>
      <c r="J1027" s="56"/>
      <c r="K1027" s="56"/>
      <c r="L1027" s="56"/>
      <c r="M1027" s="56"/>
      <c r="N1027" s="56"/>
      <c r="O1027" s="56"/>
      <c r="P1027" s="56"/>
      <c r="Q1027" s="56"/>
      <c r="R1027" s="56"/>
      <c r="S1027" s="56"/>
      <c r="T1027" s="56"/>
      <c r="U1027" s="56"/>
      <c r="V1027" s="56"/>
      <c r="W1027" s="56"/>
      <c r="X1027" s="56"/>
      <c r="Y1027" s="56"/>
      <c r="Z1027" s="56"/>
      <c r="AA1027" s="56"/>
      <c r="AB1027" s="56"/>
      <c r="AC1027" s="56"/>
      <c r="AD1027" s="56"/>
      <c r="AE1027" s="56"/>
      <c r="AF1027" s="56"/>
      <c r="AG1027" s="56"/>
    </row>
    <row r="1028" spans="1:33" x14ac:dyDescent="0.3">
      <c r="A1028" s="56"/>
      <c r="B1028" s="56"/>
      <c r="C1028" s="56"/>
      <c r="D1028" s="56"/>
      <c r="E1028" s="56"/>
      <c r="F1028" s="56"/>
      <c r="G1028" s="56"/>
      <c r="H1028" s="56"/>
      <c r="I1028" s="56"/>
      <c r="J1028" s="56"/>
      <c r="K1028" s="56"/>
      <c r="L1028" s="56"/>
      <c r="M1028" s="56"/>
      <c r="N1028" s="56"/>
      <c r="O1028" s="56"/>
      <c r="P1028" s="56"/>
      <c r="Q1028" s="56"/>
      <c r="R1028" s="56"/>
      <c r="S1028" s="56"/>
      <c r="T1028" s="56"/>
      <c r="U1028" s="56"/>
      <c r="V1028" s="56"/>
      <c r="W1028" s="56"/>
      <c r="X1028" s="56"/>
      <c r="Y1028" s="56"/>
      <c r="Z1028" s="56"/>
      <c r="AA1028" s="56"/>
      <c r="AB1028" s="56"/>
      <c r="AC1028" s="56"/>
      <c r="AD1028" s="56"/>
      <c r="AE1028" s="56"/>
      <c r="AF1028" s="56"/>
      <c r="AG1028" s="56"/>
    </row>
    <row r="1029" spans="1:33" x14ac:dyDescent="0.3">
      <c r="A1029" s="56"/>
      <c r="B1029" s="56"/>
      <c r="C1029" s="56"/>
      <c r="D1029" s="56"/>
      <c r="E1029" s="56"/>
      <c r="F1029" s="56"/>
      <c r="G1029" s="56"/>
      <c r="H1029" s="56"/>
      <c r="I1029" s="56"/>
      <c r="J1029" s="56"/>
      <c r="K1029" s="56"/>
      <c r="L1029" s="56"/>
      <c r="M1029" s="56"/>
      <c r="N1029" s="56"/>
      <c r="O1029" s="56"/>
      <c r="P1029" s="56"/>
      <c r="Q1029" s="56"/>
      <c r="R1029" s="56"/>
      <c r="S1029" s="56"/>
      <c r="T1029" s="56"/>
      <c r="U1029" s="56"/>
      <c r="V1029" s="56"/>
      <c r="W1029" s="56"/>
      <c r="X1029" s="56"/>
      <c r="Y1029" s="56"/>
      <c r="Z1029" s="56"/>
      <c r="AA1029" s="56"/>
      <c r="AB1029" s="56"/>
      <c r="AC1029" s="56"/>
      <c r="AD1029" s="56"/>
      <c r="AE1029" s="56"/>
      <c r="AF1029" s="56"/>
      <c r="AG1029" s="56"/>
    </row>
    <row r="1030" spans="1:33" x14ac:dyDescent="0.3">
      <c r="A1030" s="56"/>
      <c r="B1030" s="56"/>
      <c r="C1030" s="56"/>
      <c r="D1030" s="56"/>
      <c r="E1030" s="56"/>
      <c r="F1030" s="56"/>
      <c r="G1030" s="56"/>
      <c r="H1030" s="56"/>
      <c r="I1030" s="56"/>
      <c r="J1030" s="56"/>
      <c r="K1030" s="56"/>
      <c r="L1030" s="56"/>
      <c r="M1030" s="56"/>
      <c r="N1030" s="56"/>
      <c r="O1030" s="56"/>
      <c r="P1030" s="56"/>
      <c r="Q1030" s="56"/>
      <c r="R1030" s="56"/>
      <c r="S1030" s="56"/>
      <c r="T1030" s="56"/>
      <c r="U1030" s="56"/>
      <c r="V1030" s="56"/>
      <c r="W1030" s="56"/>
      <c r="X1030" s="56"/>
      <c r="Y1030" s="56"/>
      <c r="Z1030" s="56"/>
      <c r="AA1030" s="56"/>
      <c r="AB1030" s="56"/>
      <c r="AC1030" s="56"/>
      <c r="AD1030" s="56"/>
      <c r="AE1030" s="56"/>
      <c r="AF1030" s="56"/>
      <c r="AG1030" s="56"/>
    </row>
    <row r="1031" spans="1:33" x14ac:dyDescent="0.3">
      <c r="A1031" s="56"/>
      <c r="B1031" s="56"/>
      <c r="C1031" s="56"/>
      <c r="D1031" s="56"/>
      <c r="E1031" s="56"/>
      <c r="F1031" s="56"/>
      <c r="G1031" s="56"/>
      <c r="H1031" s="56"/>
      <c r="I1031" s="56"/>
      <c r="J1031" s="56"/>
      <c r="K1031" s="56"/>
      <c r="L1031" s="56"/>
      <c r="M1031" s="56"/>
      <c r="N1031" s="56"/>
      <c r="O1031" s="56"/>
      <c r="P1031" s="56"/>
      <c r="Q1031" s="56"/>
      <c r="R1031" s="56"/>
      <c r="S1031" s="56"/>
      <c r="T1031" s="56"/>
      <c r="U1031" s="56"/>
      <c r="V1031" s="56"/>
      <c r="W1031" s="56"/>
      <c r="X1031" s="56"/>
      <c r="Y1031" s="56"/>
      <c r="Z1031" s="56"/>
      <c r="AA1031" s="56"/>
      <c r="AB1031" s="56"/>
      <c r="AC1031" s="56"/>
      <c r="AD1031" s="56"/>
      <c r="AE1031" s="56"/>
      <c r="AF1031" s="56"/>
      <c r="AG1031" s="56"/>
    </row>
    <row r="1032" spans="1:33" x14ac:dyDescent="0.3">
      <c r="A1032" s="56"/>
      <c r="B1032" s="56"/>
      <c r="C1032" s="56"/>
      <c r="D1032" s="56"/>
      <c r="E1032" s="56"/>
      <c r="F1032" s="56"/>
      <c r="G1032" s="56"/>
      <c r="H1032" s="56"/>
      <c r="I1032" s="56"/>
      <c r="J1032" s="56"/>
      <c r="K1032" s="56"/>
      <c r="L1032" s="56"/>
      <c r="M1032" s="56"/>
      <c r="N1032" s="56"/>
      <c r="O1032" s="56"/>
      <c r="P1032" s="56"/>
      <c r="Q1032" s="56"/>
      <c r="R1032" s="56"/>
      <c r="S1032" s="56"/>
      <c r="T1032" s="56"/>
      <c r="U1032" s="56"/>
      <c r="V1032" s="56"/>
      <c r="W1032" s="56"/>
      <c r="X1032" s="56"/>
      <c r="Y1032" s="56"/>
      <c r="Z1032" s="56"/>
      <c r="AA1032" s="56"/>
      <c r="AB1032" s="56"/>
      <c r="AC1032" s="56"/>
      <c r="AD1032" s="56"/>
      <c r="AE1032" s="56"/>
      <c r="AF1032" s="56"/>
      <c r="AG1032" s="56"/>
    </row>
    <row r="1033" spans="1:33" x14ac:dyDescent="0.3">
      <c r="A1033" s="56"/>
      <c r="B1033" s="56"/>
      <c r="C1033" s="56"/>
      <c r="D1033" s="56"/>
      <c r="E1033" s="56"/>
      <c r="F1033" s="56"/>
      <c r="G1033" s="56"/>
      <c r="H1033" s="56"/>
      <c r="I1033" s="56"/>
      <c r="J1033" s="56"/>
      <c r="K1033" s="56"/>
      <c r="L1033" s="56"/>
      <c r="M1033" s="56"/>
      <c r="N1033" s="56"/>
      <c r="O1033" s="56"/>
      <c r="P1033" s="56"/>
      <c r="Q1033" s="56"/>
      <c r="R1033" s="56"/>
      <c r="S1033" s="56"/>
      <c r="T1033" s="56"/>
      <c r="U1033" s="56"/>
      <c r="V1033" s="56"/>
      <c r="W1033" s="56"/>
      <c r="X1033" s="56"/>
      <c r="Y1033" s="56"/>
      <c r="Z1033" s="56"/>
      <c r="AA1033" s="56"/>
      <c r="AB1033" s="56"/>
      <c r="AC1033" s="56"/>
      <c r="AD1033" s="56"/>
      <c r="AE1033" s="56"/>
      <c r="AF1033" s="56"/>
      <c r="AG1033" s="56"/>
    </row>
    <row r="1034" spans="1:33" x14ac:dyDescent="0.3">
      <c r="A1034" s="56"/>
      <c r="B1034" s="56"/>
      <c r="C1034" s="56"/>
      <c r="D1034" s="56"/>
      <c r="E1034" s="56"/>
      <c r="F1034" s="56"/>
      <c r="G1034" s="56"/>
      <c r="H1034" s="56"/>
      <c r="I1034" s="56"/>
      <c r="J1034" s="56"/>
      <c r="K1034" s="56"/>
      <c r="L1034" s="56"/>
      <c r="M1034" s="56"/>
      <c r="N1034" s="56"/>
      <c r="O1034" s="56"/>
      <c r="P1034" s="56"/>
      <c r="Q1034" s="56"/>
      <c r="R1034" s="56"/>
      <c r="S1034" s="56"/>
      <c r="T1034" s="56"/>
      <c r="U1034" s="56"/>
      <c r="V1034" s="56"/>
      <c r="W1034" s="56"/>
      <c r="X1034" s="56"/>
      <c r="Y1034" s="56"/>
      <c r="Z1034" s="56"/>
      <c r="AA1034" s="56"/>
      <c r="AB1034" s="56"/>
      <c r="AC1034" s="56"/>
      <c r="AD1034" s="56"/>
      <c r="AE1034" s="56"/>
      <c r="AF1034" s="56"/>
      <c r="AG1034" s="56"/>
    </row>
    <row r="1035" spans="1:33" x14ac:dyDescent="0.3">
      <c r="A1035" s="56"/>
      <c r="B1035" s="56"/>
      <c r="C1035" s="56"/>
      <c r="D1035" s="56"/>
      <c r="E1035" s="56"/>
      <c r="F1035" s="56"/>
      <c r="G1035" s="56"/>
      <c r="H1035" s="56"/>
      <c r="I1035" s="56"/>
      <c r="J1035" s="56"/>
      <c r="K1035" s="56"/>
      <c r="L1035" s="56"/>
      <c r="M1035" s="56"/>
      <c r="N1035" s="56"/>
      <c r="O1035" s="56"/>
      <c r="P1035" s="56"/>
      <c r="Q1035" s="56"/>
      <c r="R1035" s="56"/>
      <c r="S1035" s="56"/>
      <c r="T1035" s="56"/>
      <c r="U1035" s="56"/>
      <c r="V1035" s="56"/>
      <c r="W1035" s="56"/>
      <c r="X1035" s="56"/>
      <c r="Y1035" s="56"/>
      <c r="Z1035" s="56"/>
      <c r="AA1035" s="56"/>
      <c r="AB1035" s="56"/>
      <c r="AC1035" s="56"/>
      <c r="AD1035" s="56"/>
      <c r="AE1035" s="56"/>
      <c r="AF1035" s="56"/>
      <c r="AG1035" s="56"/>
    </row>
    <row r="1036" spans="1:33" x14ac:dyDescent="0.3">
      <c r="A1036" s="56"/>
      <c r="B1036" s="56"/>
      <c r="C1036" s="56"/>
      <c r="D1036" s="56"/>
      <c r="E1036" s="56"/>
      <c r="F1036" s="56"/>
      <c r="G1036" s="56"/>
      <c r="H1036" s="56"/>
      <c r="I1036" s="56"/>
      <c r="J1036" s="56"/>
      <c r="K1036" s="56"/>
      <c r="L1036" s="56"/>
      <c r="M1036" s="56"/>
      <c r="N1036" s="56"/>
      <c r="O1036" s="56"/>
      <c r="P1036" s="56"/>
      <c r="Q1036" s="56"/>
      <c r="R1036" s="56"/>
      <c r="S1036" s="56"/>
      <c r="T1036" s="56"/>
      <c r="U1036" s="56"/>
      <c r="V1036" s="56"/>
      <c r="W1036" s="56"/>
      <c r="X1036" s="56"/>
      <c r="Y1036" s="56"/>
      <c r="Z1036" s="56"/>
      <c r="AA1036" s="56"/>
      <c r="AB1036" s="56"/>
      <c r="AC1036" s="56"/>
      <c r="AD1036" s="56"/>
      <c r="AE1036" s="56"/>
      <c r="AF1036" s="56"/>
      <c r="AG1036" s="56"/>
    </row>
    <row r="1037" spans="1:33" x14ac:dyDescent="0.3">
      <c r="A1037" s="56"/>
      <c r="B1037" s="56"/>
      <c r="C1037" s="56"/>
      <c r="D1037" s="56"/>
      <c r="E1037" s="56"/>
      <c r="F1037" s="56"/>
      <c r="G1037" s="56"/>
      <c r="H1037" s="56"/>
      <c r="I1037" s="56"/>
      <c r="J1037" s="56"/>
      <c r="K1037" s="56"/>
      <c r="L1037" s="56"/>
      <c r="M1037" s="56"/>
      <c r="N1037" s="56"/>
      <c r="O1037" s="56"/>
      <c r="P1037" s="56"/>
      <c r="Q1037" s="56"/>
      <c r="R1037" s="56"/>
      <c r="S1037" s="56"/>
      <c r="T1037" s="56"/>
      <c r="U1037" s="56"/>
      <c r="V1037" s="56"/>
      <c r="W1037" s="56"/>
      <c r="X1037" s="56"/>
      <c r="Y1037" s="56"/>
      <c r="Z1037" s="56"/>
      <c r="AA1037" s="56"/>
      <c r="AB1037" s="56"/>
      <c r="AC1037" s="56"/>
      <c r="AD1037" s="56"/>
      <c r="AE1037" s="56"/>
      <c r="AF1037" s="56"/>
      <c r="AG1037" s="56"/>
    </row>
    <row r="1038" spans="1:33" x14ac:dyDescent="0.3">
      <c r="A1038" s="56"/>
      <c r="B1038" s="56"/>
      <c r="C1038" s="56"/>
      <c r="D1038" s="56"/>
      <c r="E1038" s="56"/>
      <c r="F1038" s="56"/>
      <c r="G1038" s="56"/>
      <c r="H1038" s="56"/>
      <c r="I1038" s="56"/>
      <c r="J1038" s="56"/>
      <c r="K1038" s="56"/>
      <c r="L1038" s="56"/>
      <c r="M1038" s="56"/>
      <c r="N1038" s="56"/>
      <c r="O1038" s="56"/>
      <c r="P1038" s="56"/>
      <c r="Q1038" s="56"/>
      <c r="R1038" s="56"/>
      <c r="S1038" s="56"/>
      <c r="T1038" s="56"/>
      <c r="U1038" s="56"/>
      <c r="V1038" s="56"/>
      <c r="W1038" s="56"/>
      <c r="X1038" s="56"/>
      <c r="Y1038" s="56"/>
      <c r="Z1038" s="56"/>
      <c r="AA1038" s="56"/>
      <c r="AB1038" s="56"/>
      <c r="AC1038" s="56"/>
      <c r="AD1038" s="56"/>
      <c r="AE1038" s="56"/>
      <c r="AF1038" s="56"/>
      <c r="AG1038" s="56"/>
    </row>
    <row r="1039" spans="1:33" x14ac:dyDescent="0.3">
      <c r="A1039" s="56"/>
      <c r="B1039" s="56"/>
      <c r="C1039" s="56"/>
      <c r="D1039" s="56"/>
      <c r="E1039" s="56"/>
      <c r="F1039" s="56"/>
      <c r="G1039" s="56"/>
      <c r="H1039" s="56"/>
      <c r="I1039" s="56"/>
      <c r="J1039" s="56"/>
      <c r="K1039" s="56"/>
      <c r="L1039" s="56"/>
      <c r="M1039" s="56"/>
      <c r="N1039" s="56"/>
      <c r="O1039" s="56"/>
      <c r="P1039" s="56"/>
      <c r="Q1039" s="56"/>
      <c r="R1039" s="56"/>
      <c r="S1039" s="56"/>
      <c r="T1039" s="56"/>
      <c r="U1039" s="56"/>
      <c r="V1039" s="56"/>
      <c r="W1039" s="56"/>
      <c r="X1039" s="56"/>
      <c r="Y1039" s="56"/>
      <c r="Z1039" s="56"/>
      <c r="AA1039" s="56"/>
      <c r="AB1039" s="56"/>
      <c r="AC1039" s="56"/>
      <c r="AD1039" s="56"/>
      <c r="AE1039" s="56"/>
      <c r="AF1039" s="56"/>
      <c r="AG1039" s="56"/>
    </row>
    <row r="1040" spans="1:33" x14ac:dyDescent="0.3">
      <c r="A1040" s="56"/>
      <c r="B1040" s="56"/>
      <c r="C1040" s="56"/>
      <c r="D1040" s="56"/>
      <c r="E1040" s="56"/>
      <c r="F1040" s="56"/>
      <c r="G1040" s="56"/>
      <c r="H1040" s="56"/>
      <c r="I1040" s="56"/>
      <c r="J1040" s="56"/>
      <c r="K1040" s="56"/>
      <c r="L1040" s="56"/>
      <c r="M1040" s="56"/>
      <c r="N1040" s="56"/>
      <c r="O1040" s="56"/>
      <c r="P1040" s="56"/>
      <c r="Q1040" s="56"/>
      <c r="R1040" s="56"/>
      <c r="S1040" s="56"/>
      <c r="T1040" s="56"/>
      <c r="U1040" s="56"/>
      <c r="V1040" s="56"/>
      <c r="W1040" s="56"/>
      <c r="X1040" s="56"/>
      <c r="Y1040" s="56"/>
      <c r="Z1040" s="56"/>
      <c r="AA1040" s="56"/>
      <c r="AB1040" s="56"/>
      <c r="AC1040" s="56"/>
      <c r="AD1040" s="56"/>
      <c r="AE1040" s="56"/>
      <c r="AF1040" s="56"/>
      <c r="AG1040" s="56"/>
    </row>
    <row r="1041" spans="1:33" x14ac:dyDescent="0.3">
      <c r="A1041" s="56"/>
      <c r="B1041" s="56"/>
      <c r="C1041" s="56"/>
      <c r="D1041" s="56"/>
      <c r="E1041" s="56"/>
      <c r="F1041" s="56"/>
      <c r="G1041" s="56"/>
      <c r="H1041" s="56"/>
      <c r="I1041" s="56"/>
      <c r="J1041" s="56"/>
      <c r="K1041" s="56"/>
      <c r="L1041" s="56"/>
      <c r="M1041" s="56"/>
      <c r="N1041" s="56"/>
      <c r="O1041" s="56"/>
      <c r="P1041" s="56"/>
      <c r="Q1041" s="56"/>
      <c r="R1041" s="56"/>
      <c r="S1041" s="56"/>
      <c r="T1041" s="56"/>
      <c r="U1041" s="56"/>
      <c r="V1041" s="56"/>
      <c r="W1041" s="56"/>
      <c r="X1041" s="56"/>
      <c r="Y1041" s="56"/>
      <c r="Z1041" s="56"/>
      <c r="AA1041" s="56"/>
      <c r="AB1041" s="56"/>
      <c r="AC1041" s="56"/>
      <c r="AD1041" s="56"/>
      <c r="AE1041" s="56"/>
      <c r="AF1041" s="56"/>
      <c r="AG1041" s="56"/>
    </row>
    <row r="1042" spans="1:33" x14ac:dyDescent="0.3">
      <c r="A1042" s="56"/>
      <c r="B1042" s="56"/>
      <c r="C1042" s="56"/>
      <c r="D1042" s="56"/>
      <c r="E1042" s="56"/>
      <c r="F1042" s="56"/>
      <c r="G1042" s="56"/>
      <c r="H1042" s="56"/>
      <c r="I1042" s="56"/>
      <c r="J1042" s="56"/>
      <c r="K1042" s="56"/>
      <c r="L1042" s="56"/>
      <c r="M1042" s="56"/>
      <c r="N1042" s="56"/>
      <c r="O1042" s="56"/>
      <c r="P1042" s="56"/>
      <c r="Q1042" s="56"/>
      <c r="R1042" s="56"/>
      <c r="S1042" s="56"/>
      <c r="T1042" s="56"/>
      <c r="U1042" s="56"/>
      <c r="V1042" s="56"/>
      <c r="W1042" s="56"/>
      <c r="X1042" s="56"/>
      <c r="Y1042" s="56"/>
      <c r="Z1042" s="56"/>
      <c r="AA1042" s="56"/>
      <c r="AB1042" s="56"/>
      <c r="AC1042" s="56"/>
      <c r="AD1042" s="56"/>
      <c r="AE1042" s="56"/>
      <c r="AF1042" s="56"/>
      <c r="AG1042" s="56"/>
    </row>
    <row r="1043" spans="1:33" x14ac:dyDescent="0.3">
      <c r="A1043" s="56"/>
      <c r="B1043" s="56"/>
      <c r="C1043" s="56"/>
      <c r="D1043" s="56"/>
      <c r="E1043" s="56"/>
      <c r="F1043" s="56"/>
      <c r="G1043" s="56"/>
      <c r="H1043" s="56"/>
      <c r="I1043" s="56"/>
      <c r="J1043" s="56"/>
      <c r="K1043" s="56"/>
      <c r="L1043" s="56"/>
      <c r="M1043" s="56"/>
      <c r="N1043" s="56"/>
      <c r="O1043" s="56"/>
      <c r="P1043" s="56"/>
      <c r="Q1043" s="56"/>
      <c r="R1043" s="56"/>
      <c r="S1043" s="56"/>
      <c r="T1043" s="56"/>
      <c r="U1043" s="56"/>
      <c r="V1043" s="56"/>
      <c r="W1043" s="56"/>
      <c r="X1043" s="56"/>
      <c r="Y1043" s="56"/>
      <c r="Z1043" s="56"/>
      <c r="AA1043" s="56"/>
      <c r="AB1043" s="56"/>
      <c r="AC1043" s="56"/>
      <c r="AD1043" s="56"/>
      <c r="AE1043" s="56"/>
      <c r="AF1043" s="56"/>
      <c r="AG1043" s="56"/>
    </row>
    <row r="1044" spans="1:33" x14ac:dyDescent="0.3">
      <c r="A1044" s="56"/>
      <c r="B1044" s="56"/>
      <c r="C1044" s="56"/>
      <c r="D1044" s="56"/>
      <c r="E1044" s="56"/>
      <c r="F1044" s="56"/>
      <c r="G1044" s="56"/>
      <c r="H1044" s="56"/>
      <c r="I1044" s="56"/>
      <c r="J1044" s="56"/>
      <c r="K1044" s="56"/>
      <c r="L1044" s="56"/>
      <c r="M1044" s="56"/>
      <c r="N1044" s="56"/>
      <c r="O1044" s="56"/>
      <c r="P1044" s="56"/>
      <c r="Q1044" s="56"/>
      <c r="R1044" s="56"/>
      <c r="S1044" s="56"/>
      <c r="T1044" s="56"/>
      <c r="U1044" s="56"/>
      <c r="V1044" s="56"/>
      <c r="W1044" s="56"/>
      <c r="X1044" s="56"/>
      <c r="Y1044" s="56"/>
      <c r="Z1044" s="56"/>
      <c r="AA1044" s="56"/>
      <c r="AB1044" s="56"/>
      <c r="AC1044" s="56"/>
      <c r="AD1044" s="56"/>
      <c r="AE1044" s="56"/>
      <c r="AF1044" s="56"/>
      <c r="AG1044" s="56"/>
    </row>
    <row r="1045" spans="1:33" x14ac:dyDescent="0.3">
      <c r="A1045" s="56"/>
      <c r="B1045" s="56"/>
      <c r="C1045" s="56"/>
      <c r="D1045" s="56"/>
      <c r="E1045" s="56"/>
      <c r="F1045" s="56"/>
      <c r="G1045" s="56"/>
      <c r="H1045" s="56"/>
      <c r="I1045" s="56"/>
      <c r="J1045" s="56"/>
      <c r="K1045" s="56"/>
      <c r="L1045" s="56"/>
      <c r="M1045" s="56"/>
      <c r="N1045" s="56"/>
      <c r="O1045" s="56"/>
      <c r="P1045" s="56"/>
      <c r="Q1045" s="56"/>
      <c r="R1045" s="56"/>
      <c r="S1045" s="56"/>
      <c r="T1045" s="56"/>
      <c r="U1045" s="56"/>
      <c r="V1045" s="56"/>
      <c r="W1045" s="56"/>
      <c r="X1045" s="56"/>
      <c r="Y1045" s="56"/>
      <c r="Z1045" s="56"/>
      <c r="AA1045" s="56"/>
      <c r="AB1045" s="56"/>
      <c r="AC1045" s="56"/>
      <c r="AD1045" s="56"/>
      <c r="AE1045" s="56"/>
      <c r="AF1045" s="56"/>
      <c r="AG1045" s="56"/>
    </row>
    <row r="1046" spans="1:33" x14ac:dyDescent="0.3">
      <c r="A1046" s="56"/>
      <c r="B1046" s="56"/>
      <c r="C1046" s="56"/>
      <c r="D1046" s="56"/>
      <c r="E1046" s="56"/>
      <c r="F1046" s="56"/>
      <c r="G1046" s="56"/>
      <c r="H1046" s="56"/>
      <c r="I1046" s="56"/>
      <c r="J1046" s="56"/>
      <c r="K1046" s="56"/>
      <c r="L1046" s="56"/>
      <c r="M1046" s="56"/>
      <c r="N1046" s="56"/>
      <c r="O1046" s="56"/>
      <c r="P1046" s="56"/>
      <c r="Q1046" s="56"/>
      <c r="R1046" s="56"/>
      <c r="S1046" s="56"/>
      <c r="T1046" s="56"/>
      <c r="U1046" s="56"/>
      <c r="V1046" s="56"/>
      <c r="W1046" s="56"/>
      <c r="X1046" s="56"/>
      <c r="Y1046" s="56"/>
      <c r="Z1046" s="56"/>
      <c r="AA1046" s="56"/>
      <c r="AB1046" s="56"/>
      <c r="AC1046" s="56"/>
      <c r="AD1046" s="56"/>
      <c r="AE1046" s="56"/>
      <c r="AF1046" s="56"/>
      <c r="AG1046" s="56"/>
    </row>
    <row r="1047" spans="1:33" x14ac:dyDescent="0.3">
      <c r="A1047" s="56"/>
      <c r="B1047" s="56"/>
      <c r="C1047" s="56"/>
      <c r="D1047" s="56"/>
      <c r="E1047" s="56"/>
      <c r="F1047" s="56"/>
      <c r="G1047" s="56"/>
      <c r="H1047" s="56"/>
      <c r="I1047" s="56"/>
      <c r="J1047" s="56"/>
      <c r="K1047" s="56"/>
      <c r="L1047" s="56"/>
      <c r="M1047" s="56"/>
      <c r="N1047" s="56"/>
      <c r="O1047" s="56"/>
      <c r="P1047" s="56"/>
      <c r="Q1047" s="56"/>
      <c r="R1047" s="56"/>
      <c r="S1047" s="56"/>
      <c r="T1047" s="56"/>
      <c r="U1047" s="56"/>
      <c r="V1047" s="56"/>
      <c r="W1047" s="56"/>
      <c r="X1047" s="56"/>
      <c r="Y1047" s="56"/>
      <c r="Z1047" s="56"/>
      <c r="AA1047" s="56"/>
      <c r="AB1047" s="56"/>
      <c r="AC1047" s="56"/>
      <c r="AD1047" s="56"/>
      <c r="AE1047" s="56"/>
      <c r="AF1047" s="56"/>
      <c r="AG1047" s="56"/>
    </row>
    <row r="1048" spans="1:33" x14ac:dyDescent="0.3">
      <c r="A1048" s="56"/>
      <c r="B1048" s="56"/>
      <c r="C1048" s="56"/>
      <c r="D1048" s="56"/>
      <c r="E1048" s="56"/>
      <c r="F1048" s="56"/>
      <c r="G1048" s="56"/>
      <c r="H1048" s="56"/>
      <c r="I1048" s="56"/>
      <c r="J1048" s="56"/>
      <c r="K1048" s="56"/>
      <c r="L1048" s="56"/>
      <c r="M1048" s="56"/>
      <c r="N1048" s="56"/>
      <c r="O1048" s="56"/>
      <c r="P1048" s="56"/>
      <c r="Q1048" s="56"/>
      <c r="R1048" s="56"/>
      <c r="S1048" s="56"/>
      <c r="T1048" s="56"/>
      <c r="U1048" s="56"/>
      <c r="V1048" s="56"/>
      <c r="W1048" s="56"/>
      <c r="X1048" s="56"/>
      <c r="Y1048" s="56"/>
      <c r="Z1048" s="56"/>
      <c r="AA1048" s="56"/>
      <c r="AB1048" s="56"/>
      <c r="AC1048" s="56"/>
      <c r="AD1048" s="56"/>
      <c r="AE1048" s="56"/>
      <c r="AF1048" s="56"/>
      <c r="AG1048" s="56"/>
    </row>
    <row r="1049" spans="1:33" x14ac:dyDescent="0.3">
      <c r="A1049" s="56"/>
      <c r="B1049" s="56"/>
      <c r="C1049" s="56"/>
      <c r="D1049" s="56"/>
      <c r="E1049" s="56"/>
      <c r="F1049" s="56"/>
      <c r="G1049" s="56"/>
      <c r="H1049" s="56"/>
      <c r="I1049" s="56"/>
      <c r="J1049" s="56"/>
      <c r="K1049" s="56"/>
      <c r="L1049" s="56"/>
      <c r="M1049" s="56"/>
      <c r="N1049" s="56"/>
      <c r="O1049" s="56"/>
      <c r="P1049" s="56"/>
      <c r="Q1049" s="56"/>
      <c r="R1049" s="56"/>
      <c r="S1049" s="56"/>
      <c r="T1049" s="56"/>
      <c r="U1049" s="56"/>
      <c r="V1049" s="56"/>
      <c r="W1049" s="56"/>
      <c r="X1049" s="56"/>
      <c r="Y1049" s="56"/>
      <c r="Z1049" s="56"/>
      <c r="AA1049" s="56"/>
      <c r="AB1049" s="56"/>
      <c r="AC1049" s="56"/>
      <c r="AD1049" s="56"/>
      <c r="AE1049" s="56"/>
      <c r="AF1049" s="56"/>
      <c r="AG1049" s="56"/>
    </row>
    <row r="1050" spans="1:33" x14ac:dyDescent="0.3">
      <c r="A1050" s="56"/>
      <c r="B1050" s="56"/>
      <c r="C1050" s="56"/>
      <c r="D1050" s="56"/>
      <c r="E1050" s="56"/>
      <c r="F1050" s="56"/>
      <c r="G1050" s="56"/>
      <c r="H1050" s="56"/>
      <c r="I1050" s="56"/>
      <c r="J1050" s="56"/>
      <c r="K1050" s="56"/>
      <c r="L1050" s="56"/>
      <c r="M1050" s="56"/>
      <c r="N1050" s="56"/>
      <c r="O1050" s="56"/>
      <c r="P1050" s="56"/>
      <c r="Q1050" s="56"/>
      <c r="R1050" s="56"/>
      <c r="S1050" s="56"/>
      <c r="T1050" s="56"/>
      <c r="U1050" s="56"/>
      <c r="V1050" s="56"/>
      <c r="W1050" s="56"/>
      <c r="X1050" s="56"/>
      <c r="Y1050" s="56"/>
      <c r="Z1050" s="56"/>
      <c r="AA1050" s="56"/>
      <c r="AB1050" s="56"/>
      <c r="AC1050" s="56"/>
      <c r="AD1050" s="56"/>
      <c r="AE1050" s="56"/>
      <c r="AF1050" s="56"/>
      <c r="AG1050" s="56"/>
    </row>
    <row r="1051" spans="1:33" x14ac:dyDescent="0.3">
      <c r="A1051" s="56"/>
      <c r="B1051" s="56"/>
      <c r="C1051" s="56"/>
      <c r="D1051" s="56"/>
      <c r="E1051" s="56"/>
      <c r="F1051" s="56"/>
      <c r="G1051" s="56"/>
      <c r="H1051" s="56"/>
      <c r="I1051" s="56"/>
      <c r="J1051" s="56"/>
      <c r="K1051" s="56"/>
      <c r="L1051" s="56"/>
      <c r="M1051" s="56"/>
      <c r="N1051" s="56"/>
      <c r="O1051" s="56"/>
      <c r="P1051" s="56"/>
      <c r="Q1051" s="56"/>
      <c r="R1051" s="56"/>
      <c r="S1051" s="56"/>
      <c r="T1051" s="56"/>
      <c r="U1051" s="56"/>
      <c r="V1051" s="56"/>
      <c r="W1051" s="56"/>
      <c r="X1051" s="56"/>
      <c r="Y1051" s="56"/>
      <c r="Z1051" s="56"/>
      <c r="AA1051" s="56"/>
      <c r="AB1051" s="56"/>
      <c r="AC1051" s="56"/>
      <c r="AD1051" s="56"/>
      <c r="AE1051" s="56"/>
      <c r="AF1051" s="56"/>
      <c r="AG1051" s="56"/>
    </row>
    <row r="1052" spans="1:33" x14ac:dyDescent="0.3">
      <c r="A1052" s="56"/>
      <c r="B1052" s="56"/>
      <c r="C1052" s="56"/>
      <c r="D1052" s="56"/>
      <c r="E1052" s="56"/>
      <c r="F1052" s="56"/>
      <c r="G1052" s="56"/>
      <c r="H1052" s="56"/>
      <c r="I1052" s="56"/>
      <c r="J1052" s="56"/>
      <c r="K1052" s="56"/>
      <c r="L1052" s="56"/>
      <c r="M1052" s="56"/>
      <c r="N1052" s="56"/>
      <c r="O1052" s="56"/>
      <c r="P1052" s="56"/>
      <c r="Q1052" s="56"/>
      <c r="R1052" s="56"/>
      <c r="S1052" s="56"/>
      <c r="T1052" s="56"/>
      <c r="U1052" s="56"/>
      <c r="V1052" s="56"/>
      <c r="W1052" s="56"/>
      <c r="X1052" s="56"/>
      <c r="Y1052" s="56"/>
      <c r="Z1052" s="56"/>
      <c r="AA1052" s="56"/>
      <c r="AB1052" s="56"/>
      <c r="AC1052" s="56"/>
      <c r="AD1052" s="56"/>
      <c r="AE1052" s="56"/>
      <c r="AF1052" s="56"/>
      <c r="AG1052" s="56"/>
    </row>
    <row r="1053" spans="1:33" x14ac:dyDescent="0.3">
      <c r="A1053" s="56"/>
      <c r="B1053" s="56"/>
      <c r="C1053" s="56"/>
      <c r="D1053" s="56"/>
      <c r="E1053" s="56"/>
      <c r="F1053" s="56"/>
      <c r="G1053" s="56"/>
      <c r="H1053" s="56"/>
      <c r="I1053" s="56"/>
      <c r="J1053" s="56"/>
      <c r="K1053" s="56"/>
      <c r="L1053" s="56"/>
      <c r="M1053" s="56"/>
      <c r="N1053" s="56"/>
      <c r="O1053" s="56"/>
      <c r="P1053" s="56"/>
      <c r="Q1053" s="56"/>
      <c r="R1053" s="56"/>
      <c r="S1053" s="56"/>
      <c r="T1053" s="56"/>
      <c r="U1053" s="56"/>
      <c r="V1053" s="56"/>
      <c r="W1053" s="56"/>
      <c r="X1053" s="56"/>
      <c r="Y1053" s="56"/>
      <c r="Z1053" s="56"/>
      <c r="AA1053" s="56"/>
      <c r="AB1053" s="56"/>
      <c r="AC1053" s="56"/>
      <c r="AD1053" s="56"/>
      <c r="AE1053" s="56"/>
      <c r="AF1053" s="56"/>
      <c r="AG1053" s="56"/>
    </row>
    <row r="1054" spans="1:33" x14ac:dyDescent="0.3">
      <c r="A1054" s="56"/>
      <c r="B1054" s="56"/>
      <c r="C1054" s="56"/>
      <c r="D1054" s="56"/>
      <c r="E1054" s="56"/>
      <c r="F1054" s="56"/>
      <c r="G1054" s="56"/>
      <c r="H1054" s="56"/>
      <c r="I1054" s="56"/>
      <c r="J1054" s="56"/>
      <c r="K1054" s="56"/>
      <c r="L1054" s="56"/>
      <c r="M1054" s="56"/>
      <c r="N1054" s="56"/>
      <c r="O1054" s="56"/>
      <c r="P1054" s="56"/>
      <c r="Q1054" s="56"/>
      <c r="R1054" s="56"/>
      <c r="S1054" s="56"/>
      <c r="T1054" s="56"/>
      <c r="U1054" s="56"/>
      <c r="V1054" s="56"/>
      <c r="W1054" s="56"/>
      <c r="X1054" s="56"/>
      <c r="Y1054" s="56"/>
      <c r="Z1054" s="56"/>
      <c r="AA1054" s="56"/>
      <c r="AB1054" s="56"/>
      <c r="AC1054" s="56"/>
      <c r="AD1054" s="56"/>
      <c r="AE1054" s="56"/>
      <c r="AF1054" s="56"/>
      <c r="AG1054" s="56"/>
    </row>
    <row r="1055" spans="1:33" x14ac:dyDescent="0.3">
      <c r="A1055" s="56"/>
      <c r="B1055" s="56"/>
      <c r="C1055" s="56"/>
      <c r="D1055" s="56"/>
      <c r="E1055" s="56"/>
      <c r="F1055" s="56"/>
      <c r="G1055" s="56"/>
      <c r="H1055" s="56"/>
      <c r="I1055" s="56"/>
      <c r="J1055" s="56"/>
      <c r="K1055" s="56"/>
      <c r="L1055" s="56"/>
      <c r="M1055" s="56"/>
      <c r="N1055" s="56"/>
      <c r="O1055" s="56"/>
      <c r="P1055" s="56"/>
      <c r="Q1055" s="56"/>
      <c r="R1055" s="56"/>
      <c r="S1055" s="56"/>
      <c r="T1055" s="56"/>
      <c r="U1055" s="56"/>
      <c r="V1055" s="56"/>
      <c r="W1055" s="56"/>
      <c r="X1055" s="56"/>
      <c r="Y1055" s="56"/>
      <c r="Z1055" s="56"/>
      <c r="AA1055" s="56"/>
      <c r="AB1055" s="56"/>
      <c r="AC1055" s="56"/>
      <c r="AD1055" s="56"/>
      <c r="AE1055" s="56"/>
      <c r="AF1055" s="56"/>
      <c r="AG1055" s="56"/>
    </row>
    <row r="1056" spans="1:33" x14ac:dyDescent="0.3">
      <c r="A1056" s="56"/>
      <c r="B1056" s="56"/>
      <c r="C1056" s="56"/>
      <c r="D1056" s="56"/>
      <c r="E1056" s="56"/>
      <c r="F1056" s="56"/>
      <c r="G1056" s="56"/>
      <c r="H1056" s="56"/>
      <c r="I1056" s="56"/>
      <c r="J1056" s="56"/>
      <c r="K1056" s="56"/>
      <c r="L1056" s="56"/>
      <c r="M1056" s="56"/>
      <c r="N1056" s="56"/>
      <c r="O1056" s="56"/>
      <c r="P1056" s="56"/>
      <c r="Q1056" s="56"/>
      <c r="R1056" s="56"/>
      <c r="S1056" s="56"/>
      <c r="T1056" s="56"/>
      <c r="U1056" s="56"/>
      <c r="V1056" s="56"/>
      <c r="W1056" s="56"/>
      <c r="X1056" s="56"/>
      <c r="Y1056" s="56"/>
      <c r="Z1056" s="56"/>
      <c r="AA1056" s="56"/>
      <c r="AB1056" s="56"/>
      <c r="AC1056" s="56"/>
      <c r="AD1056" s="56"/>
      <c r="AE1056" s="56"/>
      <c r="AF1056" s="56"/>
      <c r="AG1056" s="56"/>
    </row>
    <row r="1057" spans="1:33" x14ac:dyDescent="0.3">
      <c r="A1057" s="56"/>
      <c r="B1057" s="56"/>
      <c r="C1057" s="56"/>
      <c r="D1057" s="56"/>
      <c r="E1057" s="56"/>
      <c r="F1057" s="56"/>
      <c r="G1057" s="56"/>
      <c r="H1057" s="56"/>
      <c r="I1057" s="56"/>
      <c r="J1057" s="56"/>
      <c r="K1057" s="56"/>
      <c r="L1057" s="56"/>
      <c r="M1057" s="56"/>
      <c r="N1057" s="56"/>
      <c r="O1057" s="56"/>
      <c r="P1057" s="56"/>
      <c r="Q1057" s="56"/>
      <c r="R1057" s="56"/>
      <c r="S1057" s="56"/>
      <c r="T1057" s="56"/>
      <c r="U1057" s="56"/>
      <c r="V1057" s="56"/>
      <c r="W1057" s="56"/>
      <c r="X1057" s="56"/>
      <c r="Y1057" s="56"/>
      <c r="Z1057" s="56"/>
      <c r="AA1057" s="56"/>
      <c r="AB1057" s="56"/>
      <c r="AC1057" s="56"/>
      <c r="AD1057" s="56"/>
      <c r="AE1057" s="56"/>
      <c r="AF1057" s="56"/>
      <c r="AG1057" s="56"/>
    </row>
    <row r="1058" spans="1:33" x14ac:dyDescent="0.3">
      <c r="A1058" s="56"/>
      <c r="B1058" s="56"/>
      <c r="C1058" s="56"/>
      <c r="D1058" s="56"/>
      <c r="E1058" s="56"/>
      <c r="F1058" s="56"/>
      <c r="G1058" s="56"/>
      <c r="H1058" s="56"/>
      <c r="I1058" s="56"/>
      <c r="J1058" s="56"/>
      <c r="K1058" s="56"/>
      <c r="L1058" s="56"/>
      <c r="M1058" s="56"/>
      <c r="N1058" s="56"/>
      <c r="O1058" s="56"/>
      <c r="P1058" s="56"/>
      <c r="Q1058" s="56"/>
      <c r="R1058" s="56"/>
      <c r="S1058" s="56"/>
      <c r="T1058" s="56"/>
      <c r="U1058" s="56"/>
      <c r="V1058" s="56"/>
      <c r="W1058" s="56"/>
      <c r="X1058" s="56"/>
      <c r="Y1058" s="56"/>
      <c r="Z1058" s="56"/>
      <c r="AA1058" s="56"/>
      <c r="AB1058" s="56"/>
      <c r="AC1058" s="56"/>
      <c r="AD1058" s="56"/>
      <c r="AE1058" s="56"/>
      <c r="AF1058" s="56"/>
      <c r="AG1058" s="56"/>
    </row>
    <row r="1059" spans="1:33" x14ac:dyDescent="0.3">
      <c r="A1059" s="56"/>
      <c r="B1059" s="56"/>
      <c r="C1059" s="56"/>
      <c r="D1059" s="56"/>
      <c r="E1059" s="56"/>
      <c r="F1059" s="56"/>
      <c r="G1059" s="56"/>
      <c r="H1059" s="56"/>
      <c r="I1059" s="56"/>
      <c r="J1059" s="56"/>
      <c r="K1059" s="56"/>
      <c r="L1059" s="56"/>
      <c r="M1059" s="56"/>
      <c r="N1059" s="56"/>
      <c r="O1059" s="56"/>
      <c r="P1059" s="56"/>
      <c r="Q1059" s="56"/>
      <c r="R1059" s="56"/>
      <c r="S1059" s="56"/>
      <c r="T1059" s="56"/>
      <c r="U1059" s="56"/>
      <c r="V1059" s="56"/>
      <c r="W1059" s="56"/>
      <c r="X1059" s="56"/>
      <c r="Y1059" s="56"/>
      <c r="Z1059" s="56"/>
      <c r="AA1059" s="56"/>
      <c r="AB1059" s="56"/>
      <c r="AC1059" s="56"/>
      <c r="AD1059" s="56"/>
      <c r="AE1059" s="56"/>
      <c r="AF1059" s="56"/>
      <c r="AG1059" s="56"/>
    </row>
    <row r="1060" spans="1:33" x14ac:dyDescent="0.3">
      <c r="A1060" s="56"/>
      <c r="B1060" s="56"/>
      <c r="C1060" s="56"/>
      <c r="D1060" s="56"/>
      <c r="E1060" s="56"/>
      <c r="F1060" s="56"/>
      <c r="G1060" s="56"/>
      <c r="H1060" s="56"/>
      <c r="I1060" s="56"/>
      <c r="J1060" s="56"/>
      <c r="K1060" s="56"/>
      <c r="L1060" s="56"/>
      <c r="M1060" s="56"/>
      <c r="N1060" s="56"/>
      <c r="O1060" s="56"/>
      <c r="P1060" s="56"/>
      <c r="Q1060" s="56"/>
      <c r="R1060" s="56"/>
      <c r="S1060" s="56"/>
      <c r="T1060" s="56"/>
      <c r="U1060" s="56"/>
      <c r="V1060" s="56"/>
      <c r="W1060" s="56"/>
      <c r="X1060" s="56"/>
      <c r="Y1060" s="56"/>
      <c r="Z1060" s="56"/>
      <c r="AA1060" s="56"/>
      <c r="AB1060" s="56"/>
      <c r="AC1060" s="56"/>
      <c r="AD1060" s="56"/>
      <c r="AE1060" s="56"/>
      <c r="AF1060" s="56"/>
      <c r="AG1060" s="56"/>
    </row>
    <row r="1061" spans="1:33" x14ac:dyDescent="0.3">
      <c r="A1061" s="56"/>
      <c r="B1061" s="56"/>
      <c r="C1061" s="56"/>
      <c r="D1061" s="56"/>
      <c r="E1061" s="56"/>
      <c r="F1061" s="56"/>
      <c r="G1061" s="56"/>
      <c r="H1061" s="56"/>
      <c r="I1061" s="56"/>
      <c r="J1061" s="56"/>
      <c r="K1061" s="56"/>
      <c r="L1061" s="56"/>
      <c r="M1061" s="56"/>
      <c r="N1061" s="56"/>
      <c r="O1061" s="56"/>
      <c r="P1061" s="56"/>
      <c r="Q1061" s="56"/>
      <c r="R1061" s="56"/>
      <c r="S1061" s="56"/>
      <c r="T1061" s="56"/>
      <c r="U1061" s="56"/>
      <c r="V1061" s="56"/>
      <c r="W1061" s="56"/>
      <c r="X1061" s="56"/>
      <c r="Y1061" s="56"/>
      <c r="Z1061" s="56"/>
      <c r="AA1061" s="56"/>
      <c r="AB1061" s="56"/>
      <c r="AC1061" s="56"/>
      <c r="AD1061" s="56"/>
      <c r="AE1061" s="56"/>
      <c r="AF1061" s="56"/>
      <c r="AG1061" s="56"/>
    </row>
    <row r="1062" spans="1:33" x14ac:dyDescent="0.3">
      <c r="A1062" s="56"/>
      <c r="B1062" s="56"/>
      <c r="C1062" s="56"/>
      <c r="D1062" s="56"/>
      <c r="E1062" s="56"/>
      <c r="F1062" s="56"/>
      <c r="G1062" s="56"/>
      <c r="H1062" s="56"/>
      <c r="I1062" s="56"/>
      <c r="J1062" s="56"/>
      <c r="K1062" s="56"/>
      <c r="L1062" s="56"/>
      <c r="M1062" s="56"/>
      <c r="N1062" s="56"/>
      <c r="O1062" s="56"/>
      <c r="P1062" s="56"/>
      <c r="Q1062" s="56"/>
      <c r="R1062" s="56"/>
      <c r="S1062" s="56"/>
      <c r="T1062" s="56"/>
      <c r="U1062" s="56"/>
      <c r="V1062" s="56"/>
      <c r="W1062" s="56"/>
      <c r="X1062" s="56"/>
      <c r="Y1062" s="56"/>
      <c r="Z1062" s="56"/>
      <c r="AA1062" s="56"/>
      <c r="AB1062" s="56"/>
      <c r="AC1062" s="56"/>
      <c r="AD1062" s="56"/>
      <c r="AE1062" s="56"/>
      <c r="AF1062" s="56"/>
      <c r="AG1062" s="56"/>
    </row>
    <row r="1063" spans="1:33" x14ac:dyDescent="0.3">
      <c r="A1063" s="56"/>
      <c r="B1063" s="56"/>
      <c r="C1063" s="56"/>
      <c r="D1063" s="56"/>
      <c r="E1063" s="56"/>
      <c r="F1063" s="56"/>
      <c r="G1063" s="56"/>
      <c r="H1063" s="56"/>
      <c r="I1063" s="56"/>
      <c r="J1063" s="56"/>
      <c r="K1063" s="56"/>
      <c r="L1063" s="56"/>
      <c r="M1063" s="56"/>
      <c r="N1063" s="56"/>
      <c r="O1063" s="56"/>
      <c r="P1063" s="56"/>
      <c r="Q1063" s="56"/>
      <c r="R1063" s="56"/>
      <c r="S1063" s="56"/>
      <c r="T1063" s="56"/>
      <c r="U1063" s="56"/>
      <c r="V1063" s="56"/>
      <c r="W1063" s="56"/>
      <c r="X1063" s="56"/>
      <c r="Y1063" s="56"/>
      <c r="Z1063" s="56"/>
      <c r="AA1063" s="56"/>
      <c r="AB1063" s="56"/>
      <c r="AC1063" s="56"/>
      <c r="AD1063" s="56"/>
      <c r="AE1063" s="56"/>
      <c r="AF1063" s="56"/>
      <c r="AG1063" s="56"/>
    </row>
    <row r="1064" spans="1:33" x14ac:dyDescent="0.3">
      <c r="A1064" s="56"/>
      <c r="B1064" s="56"/>
      <c r="C1064" s="56"/>
      <c r="D1064" s="56"/>
      <c r="E1064" s="56"/>
      <c r="F1064" s="56"/>
      <c r="G1064" s="56"/>
      <c r="H1064" s="56"/>
      <c r="I1064" s="56"/>
      <c r="J1064" s="56"/>
      <c r="K1064" s="56"/>
      <c r="L1064" s="56"/>
      <c r="M1064" s="56"/>
      <c r="N1064" s="56"/>
      <c r="O1064" s="56"/>
      <c r="P1064" s="56"/>
      <c r="Q1064" s="56"/>
      <c r="R1064" s="56"/>
      <c r="S1064" s="56"/>
      <c r="T1064" s="56"/>
      <c r="U1064" s="56"/>
      <c r="V1064" s="56"/>
      <c r="W1064" s="56"/>
      <c r="X1064" s="56"/>
      <c r="Y1064" s="56"/>
      <c r="Z1064" s="56"/>
      <c r="AA1064" s="56"/>
      <c r="AB1064" s="56"/>
      <c r="AC1064" s="56"/>
      <c r="AD1064" s="56"/>
      <c r="AE1064" s="56"/>
      <c r="AF1064" s="56"/>
      <c r="AG1064" s="56"/>
    </row>
    <row r="1065" spans="1:33" x14ac:dyDescent="0.3">
      <c r="A1065" s="56"/>
      <c r="B1065" s="56"/>
      <c r="C1065" s="56"/>
      <c r="D1065" s="56"/>
      <c r="E1065" s="56"/>
      <c r="F1065" s="56"/>
      <c r="G1065" s="56"/>
      <c r="H1065" s="56"/>
      <c r="I1065" s="56"/>
      <c r="J1065" s="56"/>
      <c r="K1065" s="56"/>
      <c r="L1065" s="56"/>
      <c r="M1065" s="56"/>
      <c r="N1065" s="56"/>
      <c r="O1065" s="56"/>
      <c r="P1065" s="56"/>
      <c r="Q1065" s="56"/>
      <c r="R1065" s="56"/>
      <c r="S1065" s="56"/>
      <c r="T1065" s="56"/>
      <c r="U1065" s="56"/>
      <c r="V1065" s="56"/>
      <c r="W1065" s="56"/>
      <c r="X1065" s="56"/>
      <c r="Y1065" s="56"/>
      <c r="Z1065" s="56"/>
      <c r="AA1065" s="56"/>
      <c r="AB1065" s="56"/>
      <c r="AC1065" s="56"/>
      <c r="AD1065" s="56"/>
      <c r="AE1065" s="56"/>
      <c r="AF1065" s="56"/>
      <c r="AG1065" s="56"/>
    </row>
    <row r="1066" spans="1:33" x14ac:dyDescent="0.3">
      <c r="A1066" s="56"/>
      <c r="B1066" s="56"/>
      <c r="C1066" s="56"/>
      <c r="D1066" s="56"/>
      <c r="E1066" s="56"/>
      <c r="F1066" s="56"/>
      <c r="G1066" s="56"/>
      <c r="H1066" s="56"/>
      <c r="I1066" s="56"/>
      <c r="J1066" s="56"/>
      <c r="K1066" s="56"/>
      <c r="L1066" s="56"/>
      <c r="M1066" s="56"/>
      <c r="N1066" s="56"/>
      <c r="O1066" s="56"/>
      <c r="P1066" s="56"/>
      <c r="Q1066" s="56"/>
      <c r="R1066" s="56"/>
      <c r="S1066" s="56"/>
      <c r="T1066" s="56"/>
      <c r="U1066" s="56"/>
      <c r="V1066" s="56"/>
      <c r="W1066" s="56"/>
      <c r="X1066" s="56"/>
      <c r="Y1066" s="56"/>
      <c r="Z1066" s="56"/>
      <c r="AA1066" s="56"/>
      <c r="AB1066" s="56"/>
      <c r="AC1066" s="56"/>
      <c r="AD1066" s="56"/>
      <c r="AE1066" s="56"/>
      <c r="AF1066" s="56"/>
      <c r="AG1066" s="56"/>
    </row>
    <row r="1067" spans="1:33" x14ac:dyDescent="0.3">
      <c r="A1067" s="56"/>
      <c r="B1067" s="56"/>
      <c r="C1067" s="56"/>
      <c r="D1067" s="56"/>
      <c r="E1067" s="56"/>
      <c r="F1067" s="56"/>
      <c r="G1067" s="56"/>
      <c r="H1067" s="56"/>
      <c r="I1067" s="56"/>
      <c r="J1067" s="56"/>
      <c r="K1067" s="56"/>
      <c r="L1067" s="56"/>
      <c r="M1067" s="56"/>
      <c r="N1067" s="56"/>
      <c r="O1067" s="56"/>
      <c r="P1067" s="56"/>
      <c r="Q1067" s="56"/>
      <c r="R1067" s="56"/>
      <c r="S1067" s="56"/>
      <c r="T1067" s="56"/>
      <c r="U1067" s="56"/>
      <c r="V1067" s="56"/>
      <c r="W1067" s="56"/>
      <c r="X1067" s="56"/>
      <c r="Y1067" s="56"/>
      <c r="Z1067" s="56"/>
      <c r="AA1067" s="56"/>
      <c r="AB1067" s="56"/>
      <c r="AC1067" s="56"/>
      <c r="AD1067" s="56"/>
      <c r="AE1067" s="56"/>
      <c r="AF1067" s="56"/>
      <c r="AG1067" s="56"/>
    </row>
    <row r="1068" spans="1:33" x14ac:dyDescent="0.3">
      <c r="A1068" s="56"/>
      <c r="B1068" s="56"/>
      <c r="C1068" s="56"/>
      <c r="D1068" s="56"/>
      <c r="E1068" s="56"/>
      <c r="F1068" s="56"/>
      <c r="G1068" s="56"/>
      <c r="H1068" s="56"/>
      <c r="I1068" s="56"/>
      <c r="J1068" s="56"/>
      <c r="K1068" s="56"/>
      <c r="L1068" s="56"/>
      <c r="M1068" s="56"/>
      <c r="N1068" s="56"/>
      <c r="O1068" s="56"/>
      <c r="P1068" s="56"/>
      <c r="Q1068" s="56"/>
      <c r="R1068" s="56"/>
      <c r="S1068" s="56"/>
      <c r="T1068" s="56"/>
      <c r="U1068" s="56"/>
      <c r="V1068" s="56"/>
      <c r="W1068" s="56"/>
      <c r="X1068" s="56"/>
      <c r="Y1068" s="56"/>
      <c r="Z1068" s="56"/>
      <c r="AA1068" s="56"/>
      <c r="AB1068" s="56"/>
      <c r="AC1068" s="56"/>
      <c r="AD1068" s="56"/>
      <c r="AE1068" s="56"/>
      <c r="AF1068" s="56"/>
      <c r="AG1068" s="56"/>
    </row>
    <row r="1069" spans="1:33" x14ac:dyDescent="0.3">
      <c r="A1069" s="56"/>
      <c r="B1069" s="56"/>
      <c r="C1069" s="56"/>
      <c r="D1069" s="56"/>
      <c r="E1069" s="56"/>
      <c r="F1069" s="56"/>
      <c r="G1069" s="56"/>
      <c r="H1069" s="56"/>
      <c r="I1069" s="56"/>
      <c r="J1069" s="56"/>
      <c r="K1069" s="56"/>
      <c r="L1069" s="56"/>
      <c r="M1069" s="56"/>
      <c r="N1069" s="56"/>
      <c r="O1069" s="56"/>
      <c r="P1069" s="56"/>
      <c r="Q1069" s="56"/>
      <c r="R1069" s="56"/>
      <c r="S1069" s="56"/>
      <c r="T1069" s="56"/>
      <c r="U1069" s="56"/>
      <c r="V1069" s="56"/>
      <c r="W1069" s="56"/>
      <c r="X1069" s="56"/>
      <c r="Y1069" s="56"/>
      <c r="Z1069" s="56"/>
      <c r="AA1069" s="56"/>
      <c r="AB1069" s="56"/>
      <c r="AC1069" s="56"/>
      <c r="AD1069" s="56"/>
      <c r="AE1069" s="56"/>
      <c r="AF1069" s="56"/>
      <c r="AG1069" s="56"/>
    </row>
    <row r="1070" spans="1:33" x14ac:dyDescent="0.3">
      <c r="A1070" s="56"/>
      <c r="B1070" s="56"/>
      <c r="C1070" s="56"/>
      <c r="D1070" s="56"/>
      <c r="E1070" s="56"/>
      <c r="F1070" s="56"/>
      <c r="G1070" s="56"/>
      <c r="H1070" s="56"/>
      <c r="I1070" s="56"/>
      <c r="J1070" s="56"/>
      <c r="K1070" s="56"/>
      <c r="L1070" s="56"/>
      <c r="M1070" s="56"/>
      <c r="N1070" s="56"/>
      <c r="O1070" s="56"/>
      <c r="P1070" s="56"/>
      <c r="Q1070" s="56"/>
      <c r="R1070" s="56"/>
      <c r="S1070" s="56"/>
      <c r="T1070" s="56"/>
      <c r="U1070" s="56"/>
      <c r="V1070" s="56"/>
      <c r="W1070" s="56"/>
      <c r="X1070" s="56"/>
      <c r="Y1070" s="56"/>
      <c r="Z1070" s="56"/>
      <c r="AA1070" s="56"/>
      <c r="AB1070" s="56"/>
      <c r="AC1070" s="56"/>
      <c r="AD1070" s="56"/>
      <c r="AE1070" s="56"/>
      <c r="AF1070" s="56"/>
      <c r="AG1070" s="56"/>
    </row>
    <row r="1071" spans="1:33" x14ac:dyDescent="0.3">
      <c r="A1071" s="56"/>
      <c r="B1071" s="56"/>
      <c r="C1071" s="56"/>
      <c r="D1071" s="56"/>
      <c r="E1071" s="56"/>
      <c r="F1071" s="56"/>
      <c r="G1071" s="56"/>
      <c r="H1071" s="56"/>
      <c r="I1071" s="56"/>
      <c r="J1071" s="56"/>
      <c r="K1071" s="56"/>
      <c r="L1071" s="56"/>
      <c r="M1071" s="56"/>
      <c r="N1071" s="56"/>
      <c r="O1071" s="56"/>
      <c r="P1071" s="56"/>
      <c r="Q1071" s="56"/>
      <c r="R1071" s="56"/>
      <c r="S1071" s="56"/>
      <c r="T1071" s="56"/>
      <c r="U1071" s="56"/>
      <c r="V1071" s="56"/>
      <c r="W1071" s="56"/>
      <c r="X1071" s="56"/>
      <c r="Y1071" s="56"/>
      <c r="Z1071" s="56"/>
      <c r="AA1071" s="56"/>
      <c r="AB1071" s="56"/>
      <c r="AC1071" s="56"/>
      <c r="AD1071" s="56"/>
      <c r="AE1071" s="56"/>
      <c r="AF1071" s="56"/>
      <c r="AG1071" s="56"/>
    </row>
    <row r="1072" spans="1:33" x14ac:dyDescent="0.3">
      <c r="A1072" s="56"/>
      <c r="B1072" s="56"/>
      <c r="C1072" s="56"/>
      <c r="D1072" s="56"/>
      <c r="E1072" s="56"/>
      <c r="F1072" s="56"/>
      <c r="G1072" s="56"/>
      <c r="H1072" s="56"/>
      <c r="I1072" s="56"/>
      <c r="J1072" s="56"/>
      <c r="K1072" s="56"/>
      <c r="L1072" s="56"/>
      <c r="M1072" s="56"/>
      <c r="N1072" s="56"/>
      <c r="O1072" s="56"/>
      <c r="P1072" s="56"/>
      <c r="Q1072" s="56"/>
      <c r="R1072" s="56"/>
      <c r="S1072" s="56"/>
      <c r="T1072" s="56"/>
      <c r="U1072" s="56"/>
      <c r="V1072" s="56"/>
      <c r="W1072" s="56"/>
      <c r="X1072" s="56"/>
      <c r="Y1072" s="56"/>
      <c r="Z1072" s="56"/>
      <c r="AA1072" s="56"/>
      <c r="AB1072" s="56"/>
      <c r="AC1072" s="56"/>
      <c r="AD1072" s="56"/>
      <c r="AE1072" s="56"/>
      <c r="AF1072" s="56"/>
      <c r="AG1072" s="56"/>
    </row>
    <row r="1073" spans="1:33" x14ac:dyDescent="0.3">
      <c r="A1073" s="56"/>
      <c r="B1073" s="56"/>
      <c r="C1073" s="56"/>
      <c r="D1073" s="56"/>
      <c r="E1073" s="56"/>
      <c r="F1073" s="56"/>
      <c r="G1073" s="56"/>
      <c r="H1073" s="56"/>
      <c r="I1073" s="56"/>
      <c r="J1073" s="56"/>
      <c r="K1073" s="56"/>
      <c r="L1073" s="56"/>
      <c r="M1073" s="56"/>
      <c r="N1073" s="56"/>
      <c r="O1073" s="56"/>
      <c r="P1073" s="56"/>
      <c r="Q1073" s="56"/>
      <c r="R1073" s="56"/>
      <c r="S1073" s="56"/>
      <c r="T1073" s="56"/>
      <c r="U1073" s="56"/>
      <c r="V1073" s="56"/>
      <c r="W1073" s="56"/>
      <c r="X1073" s="56"/>
      <c r="Y1073" s="56"/>
      <c r="Z1073" s="56"/>
      <c r="AA1073" s="56"/>
      <c r="AB1073" s="56"/>
      <c r="AC1073" s="56"/>
      <c r="AD1073" s="56"/>
      <c r="AE1073" s="56"/>
      <c r="AF1073" s="56"/>
      <c r="AG1073" s="56"/>
    </row>
    <row r="1074" spans="1:33" x14ac:dyDescent="0.3">
      <c r="A1074" s="56"/>
      <c r="B1074" s="56"/>
      <c r="C1074" s="56"/>
      <c r="D1074" s="56"/>
      <c r="E1074" s="56"/>
      <c r="F1074" s="56"/>
      <c r="G1074" s="56"/>
      <c r="H1074" s="56"/>
      <c r="I1074" s="56"/>
      <c r="J1074" s="56"/>
      <c r="K1074" s="56"/>
      <c r="L1074" s="56"/>
      <c r="M1074" s="56"/>
      <c r="N1074" s="56"/>
      <c r="O1074" s="56"/>
      <c r="P1074" s="56"/>
      <c r="Q1074" s="56"/>
      <c r="R1074" s="56"/>
      <c r="S1074" s="56"/>
      <c r="T1074" s="56"/>
      <c r="U1074" s="56"/>
      <c r="V1074" s="56"/>
      <c r="W1074" s="56"/>
      <c r="X1074" s="56"/>
      <c r="Y1074" s="56"/>
      <c r="Z1074" s="56"/>
      <c r="AA1074" s="56"/>
      <c r="AB1074" s="56"/>
      <c r="AC1074" s="56"/>
      <c r="AD1074" s="56"/>
      <c r="AE1074" s="56"/>
      <c r="AF1074" s="56"/>
      <c r="AG1074" s="56"/>
    </row>
    <row r="1075" spans="1:33" x14ac:dyDescent="0.3">
      <c r="A1075" s="56"/>
      <c r="B1075" s="56"/>
      <c r="C1075" s="56"/>
      <c r="D1075" s="56"/>
      <c r="E1075" s="56"/>
      <c r="F1075" s="56"/>
      <c r="G1075" s="56"/>
      <c r="H1075" s="56"/>
      <c r="I1075" s="56"/>
      <c r="J1075" s="56"/>
      <c r="K1075" s="56"/>
      <c r="L1075" s="56"/>
      <c r="M1075" s="56"/>
      <c r="N1075" s="56"/>
      <c r="O1075" s="56"/>
      <c r="P1075" s="56"/>
      <c r="Q1075" s="56"/>
      <c r="R1075" s="56"/>
      <c r="S1075" s="56"/>
      <c r="T1075" s="56"/>
      <c r="U1075" s="56"/>
      <c r="V1075" s="56"/>
      <c r="W1075" s="56"/>
      <c r="X1075" s="56"/>
      <c r="Y1075" s="56"/>
      <c r="Z1075" s="56"/>
      <c r="AA1075" s="56"/>
      <c r="AB1075" s="56"/>
      <c r="AC1075" s="56"/>
      <c r="AD1075" s="56"/>
      <c r="AE1075" s="56"/>
      <c r="AF1075" s="56"/>
      <c r="AG1075" s="56"/>
    </row>
    <row r="1076" spans="1:33" x14ac:dyDescent="0.3">
      <c r="A1076" s="56"/>
      <c r="B1076" s="56"/>
      <c r="C1076" s="56"/>
      <c r="D1076" s="56"/>
      <c r="E1076" s="56"/>
      <c r="F1076" s="56"/>
      <c r="G1076" s="56"/>
      <c r="H1076" s="56"/>
      <c r="I1076" s="56"/>
      <c r="J1076" s="56"/>
      <c r="K1076" s="56"/>
      <c r="L1076" s="56"/>
      <c r="M1076" s="56"/>
      <c r="N1076" s="56"/>
      <c r="O1076" s="56"/>
      <c r="P1076" s="56"/>
      <c r="Q1076" s="56"/>
      <c r="R1076" s="56"/>
      <c r="S1076" s="56"/>
      <c r="T1076" s="56"/>
      <c r="U1076" s="56"/>
      <c r="V1076" s="56"/>
      <c r="W1076" s="56"/>
      <c r="X1076" s="56"/>
      <c r="Y1076" s="56"/>
      <c r="Z1076" s="56"/>
      <c r="AA1076" s="56"/>
      <c r="AB1076" s="56"/>
      <c r="AC1076" s="56"/>
      <c r="AD1076" s="56"/>
      <c r="AE1076" s="56"/>
      <c r="AF1076" s="56"/>
      <c r="AG1076" s="56"/>
    </row>
    <row r="1077" spans="1:33" x14ac:dyDescent="0.3">
      <c r="A1077" s="56"/>
      <c r="B1077" s="56"/>
      <c r="C1077" s="56"/>
      <c r="D1077" s="56"/>
      <c r="E1077" s="56"/>
      <c r="F1077" s="56"/>
      <c r="G1077" s="56"/>
      <c r="H1077" s="56"/>
      <c r="I1077" s="56"/>
      <c r="J1077" s="56"/>
      <c r="K1077" s="56"/>
      <c r="L1077" s="56"/>
      <c r="M1077" s="56"/>
      <c r="N1077" s="56"/>
      <c r="O1077" s="56"/>
      <c r="P1077" s="56"/>
      <c r="Q1077" s="56"/>
      <c r="R1077" s="56"/>
      <c r="S1077" s="56"/>
      <c r="T1077" s="56"/>
      <c r="U1077" s="56"/>
      <c r="V1077" s="56"/>
      <c r="W1077" s="56"/>
      <c r="X1077" s="56"/>
      <c r="Y1077" s="56"/>
      <c r="Z1077" s="56"/>
      <c r="AA1077" s="56"/>
      <c r="AB1077" s="56"/>
      <c r="AC1077" s="56"/>
      <c r="AD1077" s="56"/>
      <c r="AE1077" s="56"/>
      <c r="AF1077" s="56"/>
      <c r="AG1077" s="56"/>
    </row>
    <row r="1078" spans="1:33" x14ac:dyDescent="0.3">
      <c r="A1078" s="56"/>
      <c r="B1078" s="56"/>
      <c r="C1078" s="56"/>
      <c r="D1078" s="56"/>
      <c r="E1078" s="56"/>
      <c r="F1078" s="56"/>
      <c r="G1078" s="56"/>
      <c r="H1078" s="56"/>
      <c r="I1078" s="56"/>
      <c r="J1078" s="56"/>
      <c r="K1078" s="56"/>
      <c r="L1078" s="56"/>
      <c r="M1078" s="56"/>
      <c r="N1078" s="56"/>
      <c r="O1078" s="56"/>
      <c r="P1078" s="56"/>
      <c r="Q1078" s="56"/>
      <c r="R1078" s="56"/>
      <c r="S1078" s="56"/>
      <c r="T1078" s="56"/>
      <c r="U1078" s="56"/>
      <c r="V1078" s="56"/>
      <c r="W1078" s="56"/>
      <c r="X1078" s="56"/>
      <c r="Y1078" s="56"/>
      <c r="Z1078" s="56"/>
      <c r="AA1078" s="56"/>
      <c r="AB1078" s="56"/>
      <c r="AC1078" s="56"/>
      <c r="AD1078" s="56"/>
      <c r="AE1078" s="56"/>
      <c r="AF1078" s="56"/>
      <c r="AG1078" s="56"/>
    </row>
    <row r="1079" spans="1:33" x14ac:dyDescent="0.3">
      <c r="A1079" s="56"/>
      <c r="B1079" s="56"/>
      <c r="C1079" s="56"/>
      <c r="D1079" s="56"/>
      <c r="E1079" s="56"/>
      <c r="F1079" s="56"/>
      <c r="G1079" s="56"/>
      <c r="H1079" s="56"/>
      <c r="I1079" s="56"/>
      <c r="J1079" s="56"/>
      <c r="K1079" s="56"/>
      <c r="L1079" s="56"/>
      <c r="M1079" s="56"/>
      <c r="N1079" s="56"/>
      <c r="O1079" s="56"/>
      <c r="P1079" s="56"/>
      <c r="Q1079" s="56"/>
      <c r="R1079" s="56"/>
      <c r="S1079" s="56"/>
      <c r="T1079" s="56"/>
      <c r="U1079" s="56"/>
      <c r="V1079" s="56"/>
      <c r="W1079" s="56"/>
      <c r="X1079" s="56"/>
      <c r="Y1079" s="56"/>
      <c r="Z1079" s="56"/>
      <c r="AA1079" s="56"/>
      <c r="AB1079" s="56"/>
      <c r="AC1079" s="56"/>
      <c r="AD1079" s="56"/>
      <c r="AE1079" s="56"/>
      <c r="AF1079" s="56"/>
      <c r="AG1079" s="56"/>
    </row>
    <row r="1080" spans="1:33" x14ac:dyDescent="0.3">
      <c r="A1080" s="56"/>
      <c r="B1080" s="56"/>
      <c r="C1080" s="56"/>
      <c r="D1080" s="56"/>
      <c r="E1080" s="56"/>
      <c r="F1080" s="56"/>
      <c r="G1080" s="56"/>
      <c r="H1080" s="56"/>
      <c r="I1080" s="56"/>
      <c r="J1080" s="56"/>
      <c r="K1080" s="56"/>
      <c r="L1080" s="56"/>
      <c r="M1080" s="56"/>
      <c r="N1080" s="56"/>
      <c r="O1080" s="56"/>
      <c r="P1080" s="56"/>
      <c r="Q1080" s="56"/>
      <c r="R1080" s="56"/>
      <c r="S1080" s="56"/>
      <c r="T1080" s="56"/>
      <c r="U1080" s="56"/>
      <c r="V1080" s="56"/>
      <c r="W1080" s="56"/>
      <c r="X1080" s="56"/>
      <c r="Y1080" s="56"/>
      <c r="Z1080" s="56"/>
      <c r="AA1080" s="56"/>
      <c r="AB1080" s="56"/>
      <c r="AC1080" s="56"/>
      <c r="AD1080" s="56"/>
      <c r="AE1080" s="56"/>
      <c r="AF1080" s="56"/>
      <c r="AG1080" s="56"/>
    </row>
    <row r="1081" spans="1:33" x14ac:dyDescent="0.3">
      <c r="A1081" s="56"/>
      <c r="B1081" s="56"/>
      <c r="C1081" s="56"/>
      <c r="D1081" s="56"/>
      <c r="E1081" s="56"/>
      <c r="F1081" s="56"/>
      <c r="G1081" s="56"/>
      <c r="H1081" s="56"/>
      <c r="I1081" s="56"/>
      <c r="J1081" s="56"/>
      <c r="K1081" s="56"/>
      <c r="L1081" s="56"/>
      <c r="M1081" s="56"/>
      <c r="N1081" s="56"/>
      <c r="O1081" s="56"/>
      <c r="P1081" s="56"/>
      <c r="Q1081" s="56"/>
      <c r="R1081" s="56"/>
      <c r="S1081" s="56"/>
      <c r="T1081" s="56"/>
      <c r="U1081" s="56"/>
      <c r="V1081" s="56"/>
      <c r="W1081" s="56"/>
      <c r="X1081" s="56"/>
      <c r="Y1081" s="56"/>
      <c r="Z1081" s="56"/>
      <c r="AA1081" s="56"/>
      <c r="AB1081" s="56"/>
      <c r="AC1081" s="56"/>
      <c r="AD1081" s="56"/>
      <c r="AE1081" s="56"/>
      <c r="AF1081" s="56"/>
      <c r="AG1081" s="56"/>
    </row>
    <row r="1082" spans="1:33" x14ac:dyDescent="0.3">
      <c r="A1082" s="56"/>
      <c r="B1082" s="56"/>
      <c r="C1082" s="56"/>
      <c r="D1082" s="56"/>
      <c r="E1082" s="56"/>
      <c r="F1082" s="56"/>
      <c r="G1082" s="56"/>
      <c r="H1082" s="56"/>
      <c r="I1082" s="56"/>
      <c r="J1082" s="56"/>
      <c r="K1082" s="56"/>
      <c r="L1082" s="56"/>
      <c r="M1082" s="56"/>
      <c r="N1082" s="56"/>
      <c r="O1082" s="56"/>
      <c r="P1082" s="56"/>
      <c r="Q1082" s="56"/>
      <c r="R1082" s="56"/>
      <c r="S1082" s="56"/>
      <c r="T1082" s="56"/>
      <c r="U1082" s="56"/>
      <c r="V1082" s="56"/>
      <c r="W1082" s="56"/>
      <c r="X1082" s="56"/>
      <c r="Y1082" s="56"/>
      <c r="Z1082" s="56"/>
      <c r="AA1082" s="56"/>
      <c r="AB1082" s="56"/>
      <c r="AC1082" s="56"/>
      <c r="AD1082" s="56"/>
      <c r="AE1082" s="56"/>
      <c r="AF1082" s="56"/>
      <c r="AG1082" s="56"/>
    </row>
    <row r="1083" spans="1:33" x14ac:dyDescent="0.3">
      <c r="A1083" s="56"/>
      <c r="B1083" s="56"/>
      <c r="C1083" s="56"/>
      <c r="D1083" s="56"/>
      <c r="E1083" s="56"/>
      <c r="F1083" s="56"/>
      <c r="G1083" s="56"/>
      <c r="H1083" s="56"/>
      <c r="I1083" s="56"/>
      <c r="J1083" s="56"/>
      <c r="K1083" s="56"/>
      <c r="L1083" s="56"/>
      <c r="M1083" s="56"/>
      <c r="N1083" s="56"/>
      <c r="O1083" s="56"/>
      <c r="P1083" s="56"/>
      <c r="Q1083" s="56"/>
      <c r="R1083" s="56"/>
      <c r="S1083" s="56"/>
      <c r="T1083" s="56"/>
      <c r="U1083" s="56"/>
      <c r="V1083" s="56"/>
      <c r="W1083" s="56"/>
      <c r="X1083" s="56"/>
      <c r="Y1083" s="56"/>
      <c r="Z1083" s="56"/>
      <c r="AA1083" s="56"/>
      <c r="AB1083" s="56"/>
      <c r="AC1083" s="56"/>
      <c r="AD1083" s="56"/>
      <c r="AE1083" s="56"/>
      <c r="AF1083" s="56"/>
      <c r="AG1083" s="56"/>
    </row>
    <row r="1084" spans="1:33" x14ac:dyDescent="0.3">
      <c r="A1084" s="56"/>
      <c r="B1084" s="56"/>
      <c r="C1084" s="56"/>
      <c r="D1084" s="56"/>
      <c r="E1084" s="56"/>
      <c r="F1084" s="56"/>
      <c r="G1084" s="56"/>
      <c r="H1084" s="56"/>
      <c r="I1084" s="56"/>
      <c r="J1084" s="56"/>
      <c r="K1084" s="56"/>
      <c r="L1084" s="56"/>
      <c r="M1084" s="56"/>
      <c r="N1084" s="56"/>
      <c r="O1084" s="56"/>
      <c r="P1084" s="56"/>
      <c r="Q1084" s="56"/>
      <c r="R1084" s="56"/>
      <c r="S1084" s="56"/>
      <c r="T1084" s="56"/>
      <c r="U1084" s="56"/>
      <c r="V1084" s="56"/>
      <c r="W1084" s="56"/>
      <c r="X1084" s="56"/>
      <c r="Y1084" s="56"/>
      <c r="Z1084" s="56"/>
      <c r="AA1084" s="56"/>
      <c r="AB1084" s="56"/>
      <c r="AC1084" s="56"/>
      <c r="AD1084" s="56"/>
      <c r="AE1084" s="56"/>
      <c r="AF1084" s="56"/>
      <c r="AG1084" s="56"/>
    </row>
    <row r="1085" spans="1:33" x14ac:dyDescent="0.3">
      <c r="A1085" s="56"/>
      <c r="B1085" s="56"/>
      <c r="C1085" s="56"/>
      <c r="D1085" s="56"/>
      <c r="E1085" s="56"/>
      <c r="F1085" s="56"/>
      <c r="G1085" s="56"/>
      <c r="H1085" s="56"/>
      <c r="I1085" s="56"/>
      <c r="J1085" s="56"/>
      <c r="K1085" s="56"/>
      <c r="L1085" s="56"/>
      <c r="M1085" s="56"/>
      <c r="N1085" s="56"/>
      <c r="O1085" s="56"/>
      <c r="P1085" s="56"/>
      <c r="Q1085" s="56"/>
      <c r="R1085" s="56"/>
      <c r="S1085" s="56"/>
      <c r="T1085" s="56"/>
      <c r="U1085" s="56"/>
      <c r="V1085" s="56"/>
      <c r="W1085" s="56"/>
      <c r="X1085" s="56"/>
      <c r="Y1085" s="56"/>
      <c r="Z1085" s="56"/>
      <c r="AA1085" s="56"/>
      <c r="AB1085" s="56"/>
      <c r="AC1085" s="56"/>
      <c r="AD1085" s="56"/>
      <c r="AE1085" s="56"/>
      <c r="AF1085" s="56"/>
      <c r="AG1085" s="56"/>
    </row>
    <row r="1086" spans="1:33" x14ac:dyDescent="0.3">
      <c r="A1086" s="56"/>
      <c r="B1086" s="56"/>
      <c r="C1086" s="56"/>
      <c r="D1086" s="56"/>
      <c r="E1086" s="56"/>
      <c r="F1086" s="56"/>
      <c r="G1086" s="56"/>
      <c r="H1086" s="56"/>
      <c r="I1086" s="56"/>
      <c r="J1086" s="56"/>
      <c r="K1086" s="56"/>
      <c r="L1086" s="56"/>
      <c r="M1086" s="56"/>
      <c r="N1086" s="56"/>
      <c r="O1086" s="56"/>
      <c r="P1086" s="56"/>
      <c r="Q1086" s="56"/>
      <c r="R1086" s="56"/>
      <c r="S1086" s="56"/>
      <c r="T1086" s="56"/>
      <c r="U1086" s="56"/>
      <c r="V1086" s="56"/>
      <c r="W1086" s="56"/>
      <c r="X1086" s="56"/>
      <c r="Y1086" s="56"/>
      <c r="Z1086" s="56"/>
      <c r="AA1086" s="56"/>
      <c r="AB1086" s="56"/>
      <c r="AC1086" s="56"/>
      <c r="AD1086" s="56"/>
      <c r="AE1086" s="56"/>
      <c r="AF1086" s="56"/>
      <c r="AG1086" s="56"/>
    </row>
    <row r="1087" spans="1:33" x14ac:dyDescent="0.3">
      <c r="A1087" s="56"/>
      <c r="B1087" s="56"/>
      <c r="C1087" s="56"/>
      <c r="D1087" s="56"/>
      <c r="E1087" s="56"/>
      <c r="F1087" s="56"/>
      <c r="G1087" s="56"/>
      <c r="H1087" s="56"/>
      <c r="I1087" s="56"/>
      <c r="J1087" s="56"/>
      <c r="K1087" s="56"/>
      <c r="L1087" s="56"/>
      <c r="M1087" s="56"/>
      <c r="N1087" s="56"/>
      <c r="O1087" s="56"/>
      <c r="P1087" s="56"/>
      <c r="Q1087" s="56"/>
      <c r="R1087" s="56"/>
      <c r="S1087" s="56"/>
      <c r="T1087" s="56"/>
      <c r="U1087" s="56"/>
      <c r="V1087" s="56"/>
      <c r="W1087" s="56"/>
      <c r="X1087" s="56"/>
      <c r="Y1087" s="56"/>
      <c r="Z1087" s="56"/>
      <c r="AA1087" s="56"/>
      <c r="AB1087" s="56"/>
      <c r="AC1087" s="56"/>
      <c r="AD1087" s="56"/>
      <c r="AE1087" s="56"/>
      <c r="AF1087" s="56"/>
      <c r="AG1087" s="56"/>
    </row>
    <row r="1088" spans="1:33" x14ac:dyDescent="0.3">
      <c r="A1088" s="56"/>
      <c r="B1088" s="56"/>
      <c r="C1088" s="56"/>
      <c r="D1088" s="56"/>
      <c r="E1088" s="56"/>
      <c r="F1088" s="56"/>
      <c r="G1088" s="56"/>
      <c r="H1088" s="56"/>
      <c r="I1088" s="56"/>
      <c r="J1088" s="56"/>
      <c r="K1088" s="56"/>
      <c r="L1088" s="56"/>
      <c r="M1088" s="56"/>
      <c r="N1088" s="56"/>
      <c r="O1088" s="56"/>
      <c r="P1088" s="56"/>
      <c r="Q1088" s="56"/>
      <c r="R1088" s="56"/>
      <c r="S1088" s="56"/>
      <c r="T1088" s="56"/>
      <c r="U1088" s="56"/>
      <c r="V1088" s="56"/>
      <c r="W1088" s="56"/>
      <c r="X1088" s="56"/>
      <c r="Y1088" s="56"/>
      <c r="Z1088" s="56"/>
      <c r="AA1088" s="56"/>
      <c r="AB1088" s="56"/>
      <c r="AC1088" s="56"/>
      <c r="AD1088" s="56"/>
      <c r="AE1088" s="56"/>
      <c r="AF1088" s="56"/>
      <c r="AG1088" s="56"/>
    </row>
    <row r="1089" spans="1:33" x14ac:dyDescent="0.3">
      <c r="A1089" s="56"/>
      <c r="B1089" s="56"/>
      <c r="C1089" s="56"/>
      <c r="D1089" s="56"/>
      <c r="E1089" s="56"/>
      <c r="F1089" s="56"/>
      <c r="G1089" s="56"/>
      <c r="H1089" s="56"/>
      <c r="I1089" s="56"/>
      <c r="J1089" s="56"/>
      <c r="K1089" s="56"/>
      <c r="L1089" s="56"/>
      <c r="M1089" s="56"/>
      <c r="N1089" s="56"/>
      <c r="O1089" s="56"/>
      <c r="P1089" s="56"/>
      <c r="Q1089" s="56"/>
      <c r="R1089" s="56"/>
      <c r="S1089" s="56"/>
      <c r="T1089" s="56"/>
      <c r="U1089" s="56"/>
      <c r="V1089" s="56"/>
      <c r="W1089" s="56"/>
      <c r="X1089" s="56"/>
      <c r="Y1089" s="56"/>
      <c r="Z1089" s="56"/>
      <c r="AA1089" s="56"/>
      <c r="AB1089" s="56"/>
      <c r="AC1089" s="56"/>
      <c r="AD1089" s="56"/>
      <c r="AE1089" s="56"/>
      <c r="AF1089" s="56"/>
      <c r="AG1089" s="56"/>
    </row>
    <row r="1090" spans="1:33" x14ac:dyDescent="0.3">
      <c r="A1090" s="56"/>
      <c r="B1090" s="56"/>
      <c r="C1090" s="56"/>
      <c r="D1090" s="56"/>
      <c r="E1090" s="56"/>
      <c r="F1090" s="56"/>
      <c r="G1090" s="56"/>
      <c r="H1090" s="56"/>
      <c r="I1090" s="56"/>
      <c r="J1090" s="56"/>
      <c r="K1090" s="56"/>
      <c r="L1090" s="56"/>
      <c r="M1090" s="56"/>
      <c r="N1090" s="56"/>
      <c r="O1090" s="56"/>
      <c r="P1090" s="56"/>
      <c r="Q1090" s="56"/>
      <c r="R1090" s="56"/>
      <c r="S1090" s="56"/>
      <c r="T1090" s="56"/>
      <c r="U1090" s="56"/>
      <c r="V1090" s="56"/>
      <c r="W1090" s="56"/>
      <c r="X1090" s="56"/>
      <c r="Y1090" s="56"/>
      <c r="Z1090" s="56"/>
      <c r="AA1090" s="56"/>
      <c r="AB1090" s="56"/>
      <c r="AC1090" s="56"/>
      <c r="AD1090" s="56"/>
      <c r="AE1090" s="56"/>
      <c r="AF1090" s="56"/>
      <c r="AG1090" s="56"/>
    </row>
    <row r="1091" spans="1:33" x14ac:dyDescent="0.3">
      <c r="A1091" s="56"/>
      <c r="B1091" s="56"/>
      <c r="C1091" s="56"/>
      <c r="D1091" s="56"/>
      <c r="E1091" s="56"/>
      <c r="F1091" s="56"/>
      <c r="G1091" s="56"/>
      <c r="H1091" s="56"/>
      <c r="I1091" s="56"/>
      <c r="J1091" s="56"/>
      <c r="K1091" s="56"/>
      <c r="L1091" s="56"/>
      <c r="M1091" s="56"/>
      <c r="N1091" s="56"/>
      <c r="O1091" s="56"/>
      <c r="P1091" s="56"/>
      <c r="Q1091" s="56"/>
      <c r="R1091" s="56"/>
      <c r="S1091" s="56"/>
      <c r="T1091" s="56"/>
      <c r="U1091" s="56"/>
      <c r="V1091" s="56"/>
      <c r="W1091" s="56"/>
      <c r="X1091" s="56"/>
      <c r="Y1091" s="56"/>
      <c r="Z1091" s="56"/>
      <c r="AA1091" s="56"/>
      <c r="AB1091" s="56"/>
      <c r="AC1091" s="56"/>
      <c r="AD1091" s="56"/>
      <c r="AE1091" s="56"/>
      <c r="AF1091" s="56"/>
      <c r="AG1091" s="56"/>
    </row>
    <row r="1092" spans="1:33" x14ac:dyDescent="0.3">
      <c r="A1092" s="56"/>
      <c r="B1092" s="56"/>
      <c r="C1092" s="56"/>
      <c r="D1092" s="56"/>
      <c r="E1092" s="56"/>
      <c r="F1092" s="56"/>
      <c r="G1092" s="56"/>
      <c r="H1092" s="56"/>
      <c r="I1092" s="56"/>
      <c r="J1092" s="56"/>
      <c r="K1092" s="56"/>
      <c r="L1092" s="56"/>
      <c r="M1092" s="56"/>
      <c r="N1092" s="56"/>
      <c r="O1092" s="56"/>
      <c r="P1092" s="56"/>
      <c r="Q1092" s="56"/>
      <c r="R1092" s="56"/>
      <c r="S1092" s="56"/>
      <c r="T1092" s="56"/>
      <c r="U1092" s="56"/>
      <c r="V1092" s="56"/>
      <c r="W1092" s="56"/>
      <c r="X1092" s="56"/>
      <c r="Y1092" s="56"/>
      <c r="Z1092" s="56"/>
      <c r="AA1092" s="56"/>
      <c r="AB1092" s="56"/>
      <c r="AC1092" s="56"/>
      <c r="AD1092" s="56"/>
      <c r="AE1092" s="56"/>
      <c r="AF1092" s="56"/>
      <c r="AG1092" s="56"/>
    </row>
    <row r="1093" spans="1:33" x14ac:dyDescent="0.3">
      <c r="A1093" s="56"/>
      <c r="B1093" s="56"/>
      <c r="C1093" s="56"/>
      <c r="D1093" s="56"/>
      <c r="E1093" s="56"/>
      <c r="F1093" s="56"/>
      <c r="G1093" s="56"/>
      <c r="H1093" s="56"/>
      <c r="I1093" s="56"/>
      <c r="J1093" s="56"/>
      <c r="K1093" s="56"/>
      <c r="L1093" s="56"/>
      <c r="M1093" s="56"/>
      <c r="N1093" s="56"/>
      <c r="O1093" s="56"/>
      <c r="P1093" s="56"/>
      <c r="Q1093" s="56"/>
      <c r="R1093" s="56"/>
      <c r="S1093" s="56"/>
      <c r="T1093" s="56"/>
      <c r="U1093" s="56"/>
      <c r="V1093" s="56"/>
      <c r="W1093" s="56"/>
      <c r="X1093" s="56"/>
      <c r="Y1093" s="56"/>
      <c r="Z1093" s="56"/>
      <c r="AA1093" s="56"/>
      <c r="AB1093" s="56"/>
      <c r="AC1093" s="56"/>
      <c r="AD1093" s="56"/>
      <c r="AE1093" s="56"/>
      <c r="AF1093" s="56"/>
      <c r="AG1093" s="56"/>
    </row>
    <row r="1094" spans="1:33" x14ac:dyDescent="0.3">
      <c r="A1094" s="56"/>
      <c r="B1094" s="56"/>
      <c r="C1094" s="56"/>
      <c r="D1094" s="56"/>
      <c r="E1094" s="56"/>
      <c r="F1094" s="56"/>
      <c r="G1094" s="56"/>
      <c r="H1094" s="56"/>
      <c r="I1094" s="56"/>
      <c r="J1094" s="56"/>
      <c r="K1094" s="56"/>
      <c r="L1094" s="56"/>
      <c r="M1094" s="56"/>
      <c r="N1094" s="56"/>
      <c r="O1094" s="56"/>
      <c r="P1094" s="56"/>
      <c r="Q1094" s="56"/>
      <c r="R1094" s="56"/>
      <c r="S1094" s="56"/>
      <c r="T1094" s="56"/>
      <c r="U1094" s="56"/>
      <c r="V1094" s="56"/>
      <c r="W1094" s="56"/>
      <c r="X1094" s="56"/>
      <c r="Y1094" s="56"/>
      <c r="Z1094" s="56"/>
      <c r="AA1094" s="56"/>
      <c r="AB1094" s="56"/>
      <c r="AC1094" s="56"/>
      <c r="AD1094" s="56"/>
      <c r="AE1094" s="56"/>
      <c r="AF1094" s="56"/>
      <c r="AG1094" s="56"/>
    </row>
    <row r="1095" spans="1:33" x14ac:dyDescent="0.3">
      <c r="A1095" s="56"/>
      <c r="B1095" s="56"/>
      <c r="C1095" s="56"/>
      <c r="D1095" s="56"/>
      <c r="E1095" s="56"/>
      <c r="F1095" s="56"/>
      <c r="G1095" s="56"/>
      <c r="H1095" s="56"/>
      <c r="I1095" s="56"/>
      <c r="J1095" s="56"/>
      <c r="K1095" s="56"/>
      <c r="L1095" s="56"/>
      <c r="M1095" s="56"/>
      <c r="N1095" s="56"/>
      <c r="O1095" s="56"/>
      <c r="P1095" s="56"/>
      <c r="Q1095" s="56"/>
      <c r="R1095" s="56"/>
      <c r="S1095" s="56"/>
      <c r="T1095" s="56"/>
      <c r="U1095" s="56"/>
      <c r="V1095" s="56"/>
      <c r="W1095" s="56"/>
      <c r="X1095" s="56"/>
      <c r="Y1095" s="56"/>
      <c r="Z1095" s="56"/>
      <c r="AA1095" s="56"/>
      <c r="AB1095" s="56"/>
      <c r="AC1095" s="56"/>
      <c r="AD1095" s="56"/>
      <c r="AE1095" s="56"/>
      <c r="AF1095" s="56"/>
      <c r="AG1095" s="56"/>
    </row>
    <row r="1096" spans="1:33" x14ac:dyDescent="0.3">
      <c r="A1096" s="56"/>
      <c r="B1096" s="56"/>
      <c r="C1096" s="56"/>
      <c r="D1096" s="56"/>
      <c r="E1096" s="56"/>
      <c r="F1096" s="56"/>
      <c r="G1096" s="56"/>
      <c r="H1096" s="56"/>
      <c r="I1096" s="56"/>
      <c r="J1096" s="56"/>
      <c r="K1096" s="56"/>
      <c r="L1096" s="56"/>
      <c r="M1096" s="56"/>
      <c r="N1096" s="56"/>
      <c r="O1096" s="56"/>
      <c r="P1096" s="56"/>
      <c r="Q1096" s="56"/>
      <c r="R1096" s="56"/>
      <c r="S1096" s="56"/>
      <c r="T1096" s="56"/>
      <c r="U1096" s="56"/>
      <c r="V1096" s="56"/>
      <c r="W1096" s="56"/>
      <c r="X1096" s="56"/>
      <c r="Y1096" s="56"/>
      <c r="Z1096" s="56"/>
      <c r="AA1096" s="56"/>
      <c r="AB1096" s="56"/>
      <c r="AC1096" s="56"/>
      <c r="AD1096" s="56"/>
      <c r="AE1096" s="56"/>
      <c r="AF1096" s="56"/>
      <c r="AG1096" s="56"/>
    </row>
    <row r="1097" spans="1:33" x14ac:dyDescent="0.3">
      <c r="A1097" s="56"/>
      <c r="B1097" s="56"/>
      <c r="C1097" s="56"/>
      <c r="D1097" s="56"/>
      <c r="E1097" s="56"/>
      <c r="F1097" s="56"/>
      <c r="G1097" s="56"/>
      <c r="H1097" s="56"/>
      <c r="I1097" s="56"/>
      <c r="J1097" s="56"/>
      <c r="K1097" s="56"/>
      <c r="L1097" s="56"/>
      <c r="M1097" s="56"/>
      <c r="N1097" s="56"/>
      <c r="O1097" s="56"/>
      <c r="P1097" s="56"/>
      <c r="Q1097" s="56"/>
      <c r="R1097" s="56"/>
      <c r="S1097" s="56"/>
      <c r="T1097" s="56"/>
      <c r="U1097" s="56"/>
      <c r="V1097" s="56"/>
      <c r="W1097" s="56"/>
      <c r="X1097" s="56"/>
      <c r="Y1097" s="56"/>
      <c r="Z1097" s="56"/>
      <c r="AA1097" s="56"/>
      <c r="AB1097" s="56"/>
      <c r="AC1097" s="56"/>
      <c r="AD1097" s="56"/>
      <c r="AE1097" s="56"/>
      <c r="AF1097" s="56"/>
      <c r="AG1097" s="56"/>
    </row>
    <row r="1098" spans="1:33" x14ac:dyDescent="0.3">
      <c r="A1098" s="56"/>
      <c r="B1098" s="56"/>
      <c r="C1098" s="56"/>
      <c r="D1098" s="56"/>
      <c r="E1098" s="56"/>
      <c r="F1098" s="56"/>
      <c r="G1098" s="56"/>
      <c r="H1098" s="56"/>
      <c r="I1098" s="56"/>
      <c r="J1098" s="56"/>
      <c r="K1098" s="56"/>
      <c r="L1098" s="56"/>
      <c r="M1098" s="56"/>
      <c r="N1098" s="56"/>
      <c r="O1098" s="56"/>
      <c r="P1098" s="56"/>
      <c r="Q1098" s="56"/>
      <c r="R1098" s="56"/>
      <c r="S1098" s="56"/>
      <c r="T1098" s="56"/>
      <c r="U1098" s="56"/>
      <c r="V1098" s="56"/>
      <c r="W1098" s="56"/>
      <c r="X1098" s="56"/>
      <c r="Y1098" s="56"/>
      <c r="Z1098" s="56"/>
      <c r="AA1098" s="56"/>
      <c r="AB1098" s="56"/>
      <c r="AC1098" s="56"/>
      <c r="AD1098" s="56"/>
      <c r="AE1098" s="56"/>
      <c r="AF1098" s="56"/>
      <c r="AG1098" s="56"/>
    </row>
    <row r="1099" spans="1:33" x14ac:dyDescent="0.3">
      <c r="A1099" s="56"/>
      <c r="B1099" s="56"/>
      <c r="C1099" s="56"/>
      <c r="D1099" s="56"/>
      <c r="E1099" s="56"/>
      <c r="F1099" s="56"/>
      <c r="G1099" s="56"/>
      <c r="H1099" s="56"/>
      <c r="I1099" s="56"/>
      <c r="J1099" s="56"/>
      <c r="K1099" s="56"/>
      <c r="L1099" s="56"/>
      <c r="M1099" s="56"/>
      <c r="N1099" s="56"/>
      <c r="O1099" s="56"/>
      <c r="P1099" s="56"/>
      <c r="Q1099" s="56"/>
      <c r="R1099" s="56"/>
      <c r="S1099" s="56"/>
      <c r="T1099" s="56"/>
      <c r="U1099" s="56"/>
      <c r="V1099" s="56"/>
      <c r="W1099" s="56"/>
      <c r="X1099" s="56"/>
      <c r="Y1099" s="56"/>
      <c r="Z1099" s="56"/>
      <c r="AA1099" s="56"/>
      <c r="AB1099" s="56"/>
      <c r="AC1099" s="56"/>
      <c r="AD1099" s="56"/>
      <c r="AE1099" s="56"/>
      <c r="AF1099" s="56"/>
      <c r="AG1099" s="56"/>
    </row>
    <row r="1100" spans="1:33" x14ac:dyDescent="0.3">
      <c r="A1100" s="56"/>
      <c r="B1100" s="56"/>
      <c r="C1100" s="56"/>
      <c r="D1100" s="56"/>
      <c r="E1100" s="56"/>
      <c r="F1100" s="56"/>
      <c r="G1100" s="56"/>
      <c r="H1100" s="56"/>
      <c r="I1100" s="56"/>
      <c r="J1100" s="56"/>
      <c r="K1100" s="56"/>
      <c r="L1100" s="56"/>
      <c r="M1100" s="56"/>
      <c r="N1100" s="56"/>
      <c r="O1100" s="56"/>
      <c r="P1100" s="56"/>
      <c r="Q1100" s="56"/>
      <c r="R1100" s="56"/>
      <c r="S1100" s="56"/>
      <c r="T1100" s="56"/>
      <c r="U1100" s="56"/>
      <c r="V1100" s="56"/>
      <c r="W1100" s="56"/>
      <c r="X1100" s="56"/>
      <c r="Y1100" s="56"/>
      <c r="Z1100" s="56"/>
      <c r="AA1100" s="56"/>
      <c r="AB1100" s="56"/>
      <c r="AC1100" s="56"/>
      <c r="AD1100" s="56"/>
      <c r="AE1100" s="56"/>
      <c r="AF1100" s="56"/>
      <c r="AG1100" s="56"/>
    </row>
    <row r="1101" spans="1:33" x14ac:dyDescent="0.3">
      <c r="A1101" s="56"/>
      <c r="B1101" s="56"/>
      <c r="C1101" s="56"/>
      <c r="D1101" s="56"/>
      <c r="E1101" s="56"/>
      <c r="F1101" s="56"/>
      <c r="G1101" s="56"/>
      <c r="H1101" s="56"/>
      <c r="I1101" s="56"/>
      <c r="J1101" s="56"/>
      <c r="K1101" s="56"/>
      <c r="L1101" s="56"/>
      <c r="M1101" s="56"/>
      <c r="N1101" s="56"/>
      <c r="O1101" s="56"/>
      <c r="P1101" s="56"/>
      <c r="Q1101" s="56"/>
      <c r="R1101" s="56"/>
      <c r="S1101" s="56"/>
      <c r="T1101" s="56"/>
      <c r="U1101" s="56"/>
      <c r="V1101" s="56"/>
      <c r="W1101" s="56"/>
      <c r="X1101" s="56"/>
      <c r="Y1101" s="56"/>
      <c r="Z1101" s="56"/>
      <c r="AA1101" s="56"/>
      <c r="AB1101" s="56"/>
      <c r="AC1101" s="56"/>
      <c r="AD1101" s="56"/>
      <c r="AE1101" s="56"/>
      <c r="AF1101" s="56"/>
      <c r="AG1101" s="56"/>
    </row>
    <row r="1102" spans="1:33" x14ac:dyDescent="0.3">
      <c r="A1102" s="56"/>
      <c r="B1102" s="56"/>
      <c r="C1102" s="56"/>
      <c r="D1102" s="56"/>
      <c r="E1102" s="56"/>
      <c r="F1102" s="56"/>
      <c r="G1102" s="56"/>
      <c r="H1102" s="56"/>
      <c r="I1102" s="56"/>
      <c r="J1102" s="56"/>
      <c r="K1102" s="56"/>
      <c r="L1102" s="56"/>
      <c r="M1102" s="56"/>
      <c r="N1102" s="56"/>
      <c r="O1102" s="56"/>
      <c r="P1102" s="56"/>
      <c r="Q1102" s="56"/>
      <c r="R1102" s="56"/>
      <c r="S1102" s="56"/>
      <c r="T1102" s="56"/>
      <c r="U1102" s="56"/>
      <c r="V1102" s="56"/>
      <c r="W1102" s="56"/>
      <c r="X1102" s="56"/>
      <c r="Y1102" s="56"/>
      <c r="Z1102" s="56"/>
      <c r="AA1102" s="56"/>
      <c r="AB1102" s="56"/>
      <c r="AC1102" s="56"/>
      <c r="AD1102" s="56"/>
      <c r="AE1102" s="56"/>
      <c r="AF1102" s="56"/>
      <c r="AG1102" s="56"/>
    </row>
    <row r="1103" spans="1:33" x14ac:dyDescent="0.3">
      <c r="A1103" s="56"/>
      <c r="B1103" s="56"/>
      <c r="C1103" s="56"/>
      <c r="D1103" s="56"/>
      <c r="E1103" s="56"/>
      <c r="F1103" s="56"/>
      <c r="G1103" s="56"/>
      <c r="H1103" s="56"/>
      <c r="I1103" s="56"/>
      <c r="J1103" s="56"/>
      <c r="K1103" s="56"/>
      <c r="L1103" s="56"/>
      <c r="M1103" s="56"/>
      <c r="N1103" s="56"/>
      <c r="O1103" s="56"/>
      <c r="P1103" s="56"/>
      <c r="Q1103" s="56"/>
      <c r="R1103" s="56"/>
      <c r="S1103" s="56"/>
      <c r="T1103" s="56"/>
      <c r="U1103" s="56"/>
      <c r="V1103" s="56"/>
      <c r="W1103" s="56"/>
      <c r="X1103" s="56"/>
      <c r="Y1103" s="56"/>
      <c r="Z1103" s="56"/>
      <c r="AA1103" s="56"/>
      <c r="AB1103" s="56"/>
      <c r="AC1103" s="56"/>
      <c r="AD1103" s="56"/>
      <c r="AE1103" s="56"/>
      <c r="AF1103" s="56"/>
      <c r="AG1103" s="56"/>
    </row>
    <row r="1104" spans="1:33" x14ac:dyDescent="0.3">
      <c r="A1104" s="56"/>
      <c r="B1104" s="56"/>
      <c r="C1104" s="56"/>
      <c r="D1104" s="56"/>
      <c r="E1104" s="56"/>
      <c r="F1104" s="56"/>
      <c r="G1104" s="56"/>
      <c r="H1104" s="56"/>
      <c r="I1104" s="56"/>
      <c r="J1104" s="56"/>
      <c r="K1104" s="56"/>
      <c r="L1104" s="56"/>
      <c r="M1104" s="56"/>
      <c r="N1104" s="56"/>
      <c r="O1104" s="56"/>
      <c r="P1104" s="56"/>
      <c r="Q1104" s="56"/>
      <c r="R1104" s="56"/>
      <c r="S1104" s="56"/>
      <c r="T1104" s="56"/>
      <c r="U1104" s="56"/>
      <c r="V1104" s="56"/>
      <c r="W1104" s="56"/>
      <c r="X1104" s="56"/>
      <c r="Y1104" s="56"/>
      <c r="Z1104" s="56"/>
      <c r="AA1104" s="56"/>
      <c r="AB1104" s="56"/>
      <c r="AC1104" s="56"/>
      <c r="AD1104" s="56"/>
      <c r="AE1104" s="56"/>
      <c r="AF1104" s="56"/>
      <c r="AG1104" s="56"/>
    </row>
    <row r="1105" spans="1:33" x14ac:dyDescent="0.3">
      <c r="A1105" s="56"/>
      <c r="B1105" s="56"/>
      <c r="C1105" s="56"/>
      <c r="D1105" s="56"/>
      <c r="E1105" s="56"/>
      <c r="F1105" s="56"/>
      <c r="G1105" s="56"/>
      <c r="H1105" s="56"/>
      <c r="I1105" s="56"/>
      <c r="J1105" s="56"/>
      <c r="K1105" s="56"/>
      <c r="L1105" s="56"/>
      <c r="M1105" s="56"/>
      <c r="N1105" s="56"/>
      <c r="O1105" s="56"/>
      <c r="P1105" s="56"/>
      <c r="Q1105" s="56"/>
      <c r="R1105" s="56"/>
      <c r="S1105" s="56"/>
      <c r="T1105" s="56"/>
      <c r="U1105" s="56"/>
      <c r="V1105" s="56"/>
      <c r="W1105" s="56"/>
      <c r="X1105" s="56"/>
      <c r="Y1105" s="56"/>
      <c r="Z1105" s="56"/>
      <c r="AA1105" s="56"/>
      <c r="AB1105" s="56"/>
      <c r="AC1105" s="56"/>
      <c r="AD1105" s="56"/>
      <c r="AE1105" s="56"/>
      <c r="AF1105" s="56"/>
      <c r="AG1105" s="56"/>
    </row>
    <row r="1106" spans="1:33" x14ac:dyDescent="0.3">
      <c r="A1106" s="56"/>
      <c r="B1106" s="56"/>
      <c r="C1106" s="56"/>
      <c r="D1106" s="56"/>
      <c r="E1106" s="56"/>
      <c r="F1106" s="56"/>
      <c r="G1106" s="56"/>
      <c r="H1106" s="56"/>
      <c r="I1106" s="56"/>
      <c r="J1106" s="56"/>
      <c r="K1106" s="56"/>
      <c r="L1106" s="56"/>
      <c r="M1106" s="56"/>
      <c r="N1106" s="56"/>
      <c r="O1106" s="56"/>
      <c r="P1106" s="56"/>
      <c r="Q1106" s="56"/>
      <c r="R1106" s="56"/>
      <c r="S1106" s="56"/>
      <c r="T1106" s="56"/>
      <c r="U1106" s="56"/>
      <c r="V1106" s="56"/>
      <c r="W1106" s="56"/>
      <c r="X1106" s="56"/>
      <c r="Y1106" s="56"/>
      <c r="Z1106" s="56"/>
      <c r="AA1106" s="56"/>
      <c r="AB1106" s="56"/>
      <c r="AC1106" s="56"/>
      <c r="AD1106" s="56"/>
      <c r="AE1106" s="56"/>
      <c r="AF1106" s="56"/>
      <c r="AG1106" s="56"/>
    </row>
    <row r="1107" spans="1:33" x14ac:dyDescent="0.3">
      <c r="A1107" s="56"/>
      <c r="B1107" s="56"/>
      <c r="C1107" s="56"/>
      <c r="D1107" s="56"/>
      <c r="E1107" s="56"/>
      <c r="F1107" s="56"/>
      <c r="G1107" s="56"/>
      <c r="H1107" s="56"/>
      <c r="I1107" s="56"/>
      <c r="J1107" s="56"/>
      <c r="K1107" s="56"/>
      <c r="L1107" s="56"/>
      <c r="M1107" s="56"/>
      <c r="N1107" s="56"/>
      <c r="O1107" s="56"/>
      <c r="P1107" s="56"/>
      <c r="Q1107" s="56"/>
      <c r="R1107" s="56"/>
      <c r="S1107" s="56"/>
      <c r="T1107" s="56"/>
      <c r="U1107" s="56"/>
      <c r="V1107" s="56"/>
      <c r="W1107" s="56"/>
      <c r="X1107" s="56"/>
      <c r="Y1107" s="56"/>
      <c r="Z1107" s="56"/>
      <c r="AA1107" s="56"/>
      <c r="AB1107" s="56"/>
      <c r="AC1107" s="56"/>
      <c r="AD1107" s="56"/>
      <c r="AE1107" s="56"/>
      <c r="AF1107" s="56"/>
      <c r="AG1107" s="56"/>
    </row>
    <row r="1108" spans="1:33" x14ac:dyDescent="0.3">
      <c r="A1108" s="56"/>
      <c r="B1108" s="56"/>
      <c r="C1108" s="56"/>
      <c r="D1108" s="56"/>
      <c r="E1108" s="56"/>
      <c r="F1108" s="56"/>
      <c r="G1108" s="56"/>
      <c r="H1108" s="56"/>
      <c r="I1108" s="56"/>
      <c r="J1108" s="56"/>
      <c r="K1108" s="56"/>
      <c r="L1108" s="56"/>
      <c r="M1108" s="56"/>
      <c r="N1108" s="56"/>
      <c r="O1108" s="56"/>
      <c r="P1108" s="56"/>
      <c r="Q1108" s="56"/>
      <c r="R1108" s="56"/>
      <c r="S1108" s="56"/>
      <c r="T1108" s="56"/>
      <c r="U1108" s="56"/>
      <c r="V1108" s="56"/>
      <c r="W1108" s="56"/>
      <c r="X1108" s="56"/>
      <c r="Y1108" s="56"/>
      <c r="Z1108" s="56"/>
      <c r="AA1108" s="56"/>
      <c r="AB1108" s="56"/>
      <c r="AC1108" s="56"/>
      <c r="AD1108" s="56"/>
      <c r="AE1108" s="56"/>
      <c r="AF1108" s="56"/>
      <c r="AG1108" s="56"/>
    </row>
    <row r="1109" spans="1:33" x14ac:dyDescent="0.3">
      <c r="A1109" s="56"/>
      <c r="B1109" s="56"/>
      <c r="C1109" s="56"/>
      <c r="D1109" s="56"/>
      <c r="E1109" s="56"/>
      <c r="F1109" s="56"/>
      <c r="G1109" s="56"/>
      <c r="H1109" s="56"/>
      <c r="I1109" s="56"/>
      <c r="J1109" s="56"/>
      <c r="K1109" s="56"/>
      <c r="L1109" s="56"/>
      <c r="M1109" s="56"/>
      <c r="N1109" s="56"/>
      <c r="O1109" s="56"/>
      <c r="P1109" s="56"/>
      <c r="Q1109" s="56"/>
      <c r="R1109" s="56"/>
      <c r="S1109" s="56"/>
      <c r="T1109" s="56"/>
      <c r="U1109" s="56"/>
      <c r="V1109" s="56"/>
      <c r="W1109" s="56"/>
      <c r="X1109" s="56"/>
      <c r="Y1109" s="56"/>
      <c r="Z1109" s="56"/>
      <c r="AA1109" s="56"/>
      <c r="AB1109" s="56"/>
      <c r="AC1109" s="56"/>
      <c r="AD1109" s="56"/>
      <c r="AE1109" s="56"/>
      <c r="AF1109" s="56"/>
      <c r="AG1109" s="56"/>
    </row>
    <row r="1110" spans="1:33" x14ac:dyDescent="0.3">
      <c r="A1110" s="56"/>
      <c r="B1110" s="56"/>
      <c r="C1110" s="56"/>
      <c r="D1110" s="56"/>
      <c r="E1110" s="56"/>
      <c r="F1110" s="56"/>
      <c r="G1110" s="56"/>
      <c r="H1110" s="56"/>
      <c r="I1110" s="56"/>
      <c r="J1110" s="56"/>
      <c r="K1110" s="56"/>
      <c r="L1110" s="56"/>
      <c r="M1110" s="56"/>
      <c r="N1110" s="56"/>
      <c r="O1110" s="56"/>
      <c r="P1110" s="56"/>
      <c r="Q1110" s="56"/>
      <c r="R1110" s="56"/>
      <c r="S1110" s="56"/>
      <c r="T1110" s="56"/>
      <c r="U1110" s="56"/>
      <c r="V1110" s="56"/>
      <c r="W1110" s="56"/>
      <c r="X1110" s="56"/>
      <c r="Y1110" s="56"/>
      <c r="Z1110" s="56"/>
      <c r="AA1110" s="56"/>
      <c r="AB1110" s="56"/>
      <c r="AC1110" s="56"/>
      <c r="AD1110" s="56"/>
      <c r="AE1110" s="56"/>
      <c r="AF1110" s="56"/>
      <c r="AG1110" s="56"/>
    </row>
    <row r="1111" spans="1:33" x14ac:dyDescent="0.3">
      <c r="A1111" s="56"/>
      <c r="B1111" s="56"/>
      <c r="C1111" s="56"/>
      <c r="D1111" s="56"/>
      <c r="E1111" s="56"/>
      <c r="F1111" s="56"/>
      <c r="G1111" s="56"/>
      <c r="H1111" s="56"/>
      <c r="I1111" s="56"/>
      <c r="J1111" s="56"/>
      <c r="K1111" s="56"/>
      <c r="L1111" s="56"/>
      <c r="M1111" s="56"/>
      <c r="N1111" s="56"/>
      <c r="O1111" s="56"/>
      <c r="P1111" s="56"/>
      <c r="Q1111" s="56"/>
      <c r="R1111" s="56"/>
      <c r="S1111" s="56"/>
      <c r="T1111" s="56"/>
      <c r="U1111" s="56"/>
      <c r="V1111" s="56"/>
      <c r="W1111" s="56"/>
      <c r="X1111" s="56"/>
      <c r="Y1111" s="56"/>
      <c r="Z1111" s="56"/>
      <c r="AA1111" s="56"/>
      <c r="AB1111" s="56"/>
      <c r="AC1111" s="56"/>
      <c r="AD1111" s="56"/>
      <c r="AE1111" s="56"/>
      <c r="AF1111" s="56"/>
      <c r="AG1111" s="56"/>
    </row>
    <row r="1112" spans="1:33" x14ac:dyDescent="0.3">
      <c r="A1112" s="56"/>
      <c r="B1112" s="56"/>
      <c r="C1112" s="56"/>
      <c r="D1112" s="56"/>
      <c r="E1112" s="56"/>
      <c r="F1112" s="56"/>
      <c r="G1112" s="56"/>
      <c r="H1112" s="56"/>
      <c r="I1112" s="56"/>
      <c r="J1112" s="56"/>
      <c r="K1112" s="56"/>
      <c r="L1112" s="56"/>
      <c r="M1112" s="56"/>
      <c r="N1112" s="56"/>
      <c r="O1112" s="56"/>
      <c r="P1112" s="56"/>
      <c r="Q1112" s="56"/>
      <c r="R1112" s="56"/>
      <c r="S1112" s="56"/>
      <c r="T1112" s="56"/>
      <c r="U1112" s="56"/>
      <c r="V1112" s="56"/>
      <c r="W1112" s="56"/>
      <c r="X1112" s="56"/>
      <c r="Y1112" s="56"/>
      <c r="Z1112" s="56"/>
      <c r="AA1112" s="56"/>
      <c r="AB1112" s="56"/>
      <c r="AC1112" s="56"/>
      <c r="AD1112" s="56"/>
      <c r="AE1112" s="56"/>
      <c r="AF1112" s="56"/>
      <c r="AG1112" s="56"/>
    </row>
    <row r="1113" spans="1:33" x14ac:dyDescent="0.3">
      <c r="A1113" s="56"/>
      <c r="B1113" s="56"/>
      <c r="C1113" s="56"/>
      <c r="D1113" s="56"/>
      <c r="E1113" s="56"/>
      <c r="F1113" s="56"/>
      <c r="G1113" s="56"/>
      <c r="H1113" s="56"/>
      <c r="I1113" s="56"/>
      <c r="J1113" s="56"/>
      <c r="K1113" s="56"/>
      <c r="L1113" s="56"/>
      <c r="M1113" s="56"/>
      <c r="N1113" s="56"/>
      <c r="O1113" s="56"/>
      <c r="P1113" s="56"/>
      <c r="Q1113" s="56"/>
      <c r="R1113" s="56"/>
      <c r="S1113" s="56"/>
      <c r="T1113" s="56"/>
      <c r="U1113" s="56"/>
      <c r="V1113" s="56"/>
      <c r="W1113" s="56"/>
      <c r="X1113" s="56"/>
      <c r="Y1113" s="56"/>
      <c r="Z1113" s="56"/>
      <c r="AA1113" s="56"/>
      <c r="AB1113" s="56"/>
      <c r="AC1113" s="56"/>
      <c r="AD1113" s="56"/>
      <c r="AE1113" s="56"/>
      <c r="AF1113" s="56"/>
      <c r="AG1113" s="56"/>
    </row>
    <row r="1114" spans="1:33" x14ac:dyDescent="0.3">
      <c r="A1114" s="56"/>
      <c r="B1114" s="56"/>
      <c r="C1114" s="56"/>
      <c r="D1114" s="56"/>
      <c r="E1114" s="56"/>
      <c r="F1114" s="56"/>
      <c r="G1114" s="56"/>
      <c r="H1114" s="56"/>
      <c r="I1114" s="56"/>
      <c r="J1114" s="56"/>
      <c r="K1114" s="56"/>
      <c r="L1114" s="56"/>
      <c r="M1114" s="56"/>
      <c r="N1114" s="56"/>
      <c r="O1114" s="56"/>
      <c r="P1114" s="56"/>
      <c r="Q1114" s="56"/>
      <c r="R1114" s="56"/>
      <c r="S1114" s="56"/>
      <c r="T1114" s="56"/>
      <c r="U1114" s="56"/>
      <c r="V1114" s="56"/>
      <c r="W1114" s="56"/>
      <c r="X1114" s="56"/>
      <c r="Y1114" s="56"/>
      <c r="Z1114" s="56"/>
      <c r="AA1114" s="56"/>
      <c r="AB1114" s="56"/>
      <c r="AC1114" s="56"/>
      <c r="AD1114" s="56"/>
      <c r="AE1114" s="56"/>
      <c r="AF1114" s="56"/>
      <c r="AG1114" s="56"/>
    </row>
    <row r="1115" spans="1:33" x14ac:dyDescent="0.3">
      <c r="A1115" s="56"/>
      <c r="B1115" s="56"/>
      <c r="C1115" s="56"/>
      <c r="D1115" s="56"/>
      <c r="E1115" s="56"/>
      <c r="F1115" s="56"/>
      <c r="G1115" s="56"/>
      <c r="H1115" s="56"/>
      <c r="I1115" s="56"/>
      <c r="J1115" s="56"/>
      <c r="K1115" s="56"/>
      <c r="L1115" s="56"/>
      <c r="M1115" s="56"/>
      <c r="N1115" s="56"/>
      <c r="O1115" s="56"/>
      <c r="P1115" s="56"/>
      <c r="Q1115" s="56"/>
      <c r="R1115" s="56"/>
      <c r="S1115" s="56"/>
      <c r="T1115" s="56"/>
      <c r="U1115" s="56"/>
      <c r="V1115" s="56"/>
      <c r="W1115" s="56"/>
      <c r="X1115" s="56"/>
      <c r="Y1115" s="56"/>
      <c r="Z1115" s="56"/>
      <c r="AA1115" s="56"/>
      <c r="AB1115" s="56"/>
      <c r="AC1115" s="56"/>
      <c r="AD1115" s="56"/>
      <c r="AE1115" s="56"/>
      <c r="AF1115" s="56"/>
      <c r="AG1115" s="56"/>
    </row>
    <row r="1116" spans="1:33" x14ac:dyDescent="0.3">
      <c r="A1116" s="56"/>
      <c r="B1116" s="56"/>
      <c r="C1116" s="56"/>
      <c r="D1116" s="56"/>
      <c r="E1116" s="56"/>
      <c r="F1116" s="56"/>
      <c r="G1116" s="56"/>
      <c r="H1116" s="56"/>
      <c r="I1116" s="56"/>
      <c r="J1116" s="56"/>
      <c r="K1116" s="56"/>
      <c r="L1116" s="56"/>
      <c r="M1116" s="56"/>
      <c r="N1116" s="56"/>
      <c r="O1116" s="56"/>
      <c r="P1116" s="56"/>
      <c r="Q1116" s="56"/>
      <c r="R1116" s="56"/>
      <c r="S1116" s="56"/>
      <c r="T1116" s="56"/>
      <c r="U1116" s="56"/>
      <c r="V1116" s="56"/>
      <c r="W1116" s="56"/>
      <c r="X1116" s="56"/>
      <c r="Y1116" s="56"/>
      <c r="Z1116" s="56"/>
      <c r="AA1116" s="56"/>
      <c r="AB1116" s="56"/>
      <c r="AC1116" s="56"/>
      <c r="AD1116" s="56"/>
      <c r="AE1116" s="56"/>
      <c r="AF1116" s="56"/>
      <c r="AG1116" s="56"/>
    </row>
    <row r="1117" spans="1:33" x14ac:dyDescent="0.3">
      <c r="A1117" s="56"/>
      <c r="B1117" s="56"/>
      <c r="C1117" s="56"/>
      <c r="D1117" s="56"/>
      <c r="E1117" s="56"/>
      <c r="F1117" s="56"/>
      <c r="G1117" s="56"/>
      <c r="H1117" s="56"/>
      <c r="I1117" s="56"/>
      <c r="J1117" s="56"/>
      <c r="K1117" s="56"/>
      <c r="L1117" s="56"/>
      <c r="M1117" s="56"/>
      <c r="N1117" s="56"/>
      <c r="O1117" s="56"/>
      <c r="P1117" s="56"/>
      <c r="Q1117" s="56"/>
      <c r="R1117" s="56"/>
      <c r="S1117" s="56"/>
      <c r="T1117" s="56"/>
      <c r="U1117" s="56"/>
      <c r="V1117" s="56"/>
      <c r="W1117" s="56"/>
      <c r="X1117" s="56"/>
      <c r="Y1117" s="56"/>
      <c r="Z1117" s="56"/>
      <c r="AA1117" s="56"/>
      <c r="AB1117" s="56"/>
      <c r="AC1117" s="56"/>
      <c r="AD1117" s="56"/>
      <c r="AE1117" s="56"/>
      <c r="AF1117" s="56"/>
      <c r="AG1117" s="56"/>
    </row>
    <row r="1118" spans="1:33" x14ac:dyDescent="0.3">
      <c r="A1118" s="56"/>
      <c r="B1118" s="56"/>
      <c r="C1118" s="56"/>
      <c r="D1118" s="56"/>
      <c r="E1118" s="56"/>
      <c r="F1118" s="56"/>
      <c r="G1118" s="56"/>
      <c r="H1118" s="56"/>
      <c r="I1118" s="56"/>
      <c r="J1118" s="56"/>
      <c r="K1118" s="56"/>
      <c r="L1118" s="56"/>
      <c r="M1118" s="56"/>
      <c r="N1118" s="56"/>
      <c r="O1118" s="56"/>
      <c r="P1118" s="56"/>
      <c r="Q1118" s="56"/>
      <c r="R1118" s="56"/>
      <c r="S1118" s="56"/>
      <c r="T1118" s="56"/>
      <c r="U1118" s="56"/>
      <c r="V1118" s="56"/>
      <c r="W1118" s="56"/>
      <c r="X1118" s="56"/>
      <c r="Y1118" s="56"/>
      <c r="Z1118" s="56"/>
      <c r="AA1118" s="56"/>
      <c r="AB1118" s="56"/>
      <c r="AC1118" s="56"/>
      <c r="AD1118" s="56"/>
      <c r="AE1118" s="56"/>
      <c r="AF1118" s="56"/>
      <c r="AG1118" s="56"/>
    </row>
    <row r="1119" spans="1:33" x14ac:dyDescent="0.3">
      <c r="A1119" s="56"/>
      <c r="B1119" s="56"/>
      <c r="C1119" s="56"/>
      <c r="D1119" s="56"/>
      <c r="E1119" s="56"/>
      <c r="F1119" s="56"/>
      <c r="G1119" s="56"/>
      <c r="H1119" s="56"/>
      <c r="I1119" s="56"/>
      <c r="J1119" s="56"/>
      <c r="K1119" s="56"/>
      <c r="L1119" s="56"/>
      <c r="M1119" s="56"/>
      <c r="N1119" s="56"/>
      <c r="O1119" s="56"/>
      <c r="P1119" s="56"/>
      <c r="Q1119" s="56"/>
      <c r="R1119" s="56"/>
      <c r="S1119" s="56"/>
      <c r="T1119" s="56"/>
      <c r="U1119" s="56"/>
      <c r="V1119" s="56"/>
      <c r="W1119" s="56"/>
      <c r="X1119" s="56"/>
      <c r="Y1119" s="56"/>
      <c r="Z1119" s="56"/>
      <c r="AA1119" s="56"/>
      <c r="AB1119" s="56"/>
      <c r="AC1119" s="56"/>
      <c r="AD1119" s="56"/>
      <c r="AE1119" s="56"/>
      <c r="AF1119" s="56"/>
      <c r="AG1119" s="56"/>
    </row>
    <row r="1120" spans="1:33" x14ac:dyDescent="0.3">
      <c r="A1120" s="56"/>
      <c r="B1120" s="56"/>
      <c r="C1120" s="56"/>
      <c r="D1120" s="56"/>
      <c r="E1120" s="56"/>
      <c r="F1120" s="56"/>
      <c r="G1120" s="56"/>
      <c r="H1120" s="56"/>
      <c r="I1120" s="56"/>
      <c r="J1120" s="56"/>
      <c r="K1120" s="56"/>
      <c r="L1120" s="56"/>
      <c r="M1120" s="56"/>
      <c r="N1120" s="56"/>
      <c r="O1120" s="56"/>
      <c r="P1120" s="56"/>
      <c r="Q1120" s="56"/>
      <c r="R1120" s="56"/>
      <c r="S1120" s="56"/>
      <c r="T1120" s="56"/>
      <c r="U1120" s="56"/>
      <c r="V1120" s="56"/>
      <c r="W1120" s="56"/>
      <c r="X1120" s="56"/>
      <c r="Y1120" s="56"/>
      <c r="Z1120" s="56"/>
      <c r="AA1120" s="56"/>
      <c r="AB1120" s="56"/>
      <c r="AC1120" s="56"/>
      <c r="AD1120" s="56"/>
      <c r="AE1120" s="56"/>
      <c r="AF1120" s="56"/>
      <c r="AG1120" s="56"/>
    </row>
    <row r="1121" spans="1:33" x14ac:dyDescent="0.3">
      <c r="A1121" s="56"/>
      <c r="B1121" s="56"/>
      <c r="C1121" s="56"/>
      <c r="D1121" s="56"/>
      <c r="E1121" s="56"/>
      <c r="F1121" s="56"/>
      <c r="G1121" s="56"/>
      <c r="H1121" s="56"/>
      <c r="I1121" s="56"/>
      <c r="J1121" s="56"/>
      <c r="K1121" s="56"/>
      <c r="L1121" s="56"/>
      <c r="M1121" s="56"/>
      <c r="N1121" s="56"/>
      <c r="O1121" s="56"/>
      <c r="P1121" s="56"/>
      <c r="Q1121" s="56"/>
      <c r="R1121" s="56"/>
      <c r="S1121" s="56"/>
      <c r="T1121" s="56"/>
      <c r="U1121" s="56"/>
      <c r="V1121" s="56"/>
      <c r="W1121" s="56"/>
      <c r="X1121" s="56"/>
      <c r="Y1121" s="56"/>
      <c r="Z1121" s="56"/>
      <c r="AA1121" s="56"/>
      <c r="AB1121" s="56"/>
      <c r="AC1121" s="56"/>
      <c r="AD1121" s="56"/>
      <c r="AE1121" s="56"/>
      <c r="AF1121" s="56"/>
      <c r="AG1121" s="56"/>
    </row>
    <row r="1122" spans="1:33" x14ac:dyDescent="0.3">
      <c r="A1122" s="56"/>
      <c r="B1122" s="56"/>
      <c r="C1122" s="56"/>
      <c r="D1122" s="56"/>
      <c r="E1122" s="56"/>
      <c r="F1122" s="56"/>
      <c r="G1122" s="56"/>
      <c r="H1122" s="56"/>
      <c r="I1122" s="56"/>
      <c r="J1122" s="56"/>
      <c r="K1122" s="56"/>
      <c r="L1122" s="56"/>
      <c r="M1122" s="56"/>
      <c r="N1122" s="56"/>
      <c r="O1122" s="56"/>
      <c r="P1122" s="56"/>
      <c r="Q1122" s="56"/>
      <c r="R1122" s="56"/>
      <c r="S1122" s="56"/>
      <c r="T1122" s="56"/>
      <c r="U1122" s="56"/>
      <c r="V1122" s="56"/>
      <c r="W1122" s="56"/>
      <c r="X1122" s="56"/>
      <c r="Y1122" s="56"/>
      <c r="Z1122" s="56"/>
      <c r="AA1122" s="56"/>
      <c r="AB1122" s="56"/>
      <c r="AC1122" s="56"/>
      <c r="AD1122" s="56"/>
      <c r="AE1122" s="56"/>
      <c r="AF1122" s="56"/>
      <c r="AG1122" s="56"/>
    </row>
    <row r="1123" spans="1:33" x14ac:dyDescent="0.3">
      <c r="A1123" s="56"/>
      <c r="B1123" s="56"/>
      <c r="C1123" s="56"/>
      <c r="D1123" s="56"/>
      <c r="E1123" s="56"/>
      <c r="F1123" s="56"/>
      <c r="G1123" s="56"/>
      <c r="H1123" s="56"/>
      <c r="I1123" s="56"/>
      <c r="J1123" s="56"/>
      <c r="K1123" s="56"/>
      <c r="L1123" s="56"/>
      <c r="M1123" s="56"/>
      <c r="N1123" s="56"/>
      <c r="O1123" s="56"/>
      <c r="P1123" s="56"/>
      <c r="Q1123" s="56"/>
      <c r="R1123" s="56"/>
      <c r="S1123" s="56"/>
      <c r="T1123" s="56"/>
      <c r="U1123" s="56"/>
      <c r="V1123" s="56"/>
      <c r="W1123" s="56"/>
      <c r="X1123" s="56"/>
      <c r="Y1123" s="56"/>
      <c r="Z1123" s="56"/>
      <c r="AA1123" s="56"/>
      <c r="AB1123" s="56"/>
      <c r="AC1123" s="56"/>
      <c r="AD1123" s="56"/>
      <c r="AE1123" s="56"/>
      <c r="AF1123" s="56"/>
      <c r="AG1123" s="56"/>
    </row>
    <row r="1124" spans="1:33" x14ac:dyDescent="0.3">
      <c r="A1124" s="56"/>
      <c r="B1124" s="56"/>
      <c r="C1124" s="56"/>
      <c r="D1124" s="56"/>
      <c r="E1124" s="56"/>
      <c r="F1124" s="56"/>
      <c r="G1124" s="56"/>
      <c r="H1124" s="56"/>
      <c r="I1124" s="56"/>
      <c r="J1124" s="56"/>
      <c r="K1124" s="56"/>
      <c r="L1124" s="56"/>
      <c r="M1124" s="56"/>
      <c r="N1124" s="56"/>
      <c r="O1124" s="56"/>
      <c r="P1124" s="56"/>
      <c r="Q1124" s="56"/>
      <c r="R1124" s="56"/>
      <c r="S1124" s="56"/>
      <c r="T1124" s="56"/>
      <c r="U1124" s="56"/>
      <c r="V1124" s="56"/>
      <c r="W1124" s="56"/>
      <c r="X1124" s="56"/>
      <c r="Y1124" s="56"/>
      <c r="Z1124" s="56"/>
      <c r="AA1124" s="56"/>
      <c r="AB1124" s="56"/>
      <c r="AC1124" s="56"/>
      <c r="AD1124" s="56"/>
      <c r="AE1124" s="56"/>
      <c r="AF1124" s="56"/>
      <c r="AG1124" s="56"/>
    </row>
    <row r="1125" spans="1:33" x14ac:dyDescent="0.3">
      <c r="A1125" s="56"/>
      <c r="B1125" s="56"/>
      <c r="C1125" s="56"/>
      <c r="D1125" s="56"/>
      <c r="E1125" s="56"/>
      <c r="F1125" s="56"/>
      <c r="G1125" s="56"/>
      <c r="H1125" s="56"/>
      <c r="I1125" s="56"/>
      <c r="J1125" s="56"/>
      <c r="K1125" s="56"/>
      <c r="L1125" s="56"/>
      <c r="M1125" s="56"/>
      <c r="N1125" s="56"/>
      <c r="O1125" s="56"/>
      <c r="P1125" s="56"/>
      <c r="Q1125" s="56"/>
      <c r="R1125" s="56"/>
      <c r="S1125" s="56"/>
      <c r="T1125" s="56"/>
      <c r="U1125" s="56"/>
      <c r="V1125" s="56"/>
      <c r="W1125" s="56"/>
      <c r="X1125" s="56"/>
      <c r="Y1125" s="56"/>
      <c r="Z1125" s="56"/>
      <c r="AA1125" s="56"/>
      <c r="AB1125" s="56"/>
      <c r="AC1125" s="56"/>
      <c r="AD1125" s="56"/>
      <c r="AE1125" s="56"/>
      <c r="AF1125" s="56"/>
      <c r="AG1125" s="56"/>
    </row>
    <row r="1126" spans="1:33" x14ac:dyDescent="0.3">
      <c r="A1126" s="56"/>
      <c r="B1126" s="56"/>
      <c r="C1126" s="56"/>
      <c r="D1126" s="56"/>
      <c r="E1126" s="56"/>
      <c r="F1126" s="56"/>
      <c r="G1126" s="56"/>
      <c r="H1126" s="56"/>
      <c r="I1126" s="56"/>
      <c r="J1126" s="56"/>
      <c r="K1126" s="56"/>
      <c r="L1126" s="56"/>
      <c r="M1126" s="56"/>
      <c r="N1126" s="56"/>
      <c r="O1126" s="56"/>
      <c r="P1126" s="56"/>
      <c r="Q1126" s="56"/>
      <c r="R1126" s="56"/>
      <c r="S1126" s="56"/>
      <c r="T1126" s="56"/>
      <c r="U1126" s="56"/>
      <c r="V1126" s="56"/>
      <c r="W1126" s="56"/>
      <c r="X1126" s="56"/>
      <c r="Y1126" s="56"/>
      <c r="Z1126" s="56"/>
      <c r="AA1126" s="56"/>
      <c r="AB1126" s="56"/>
      <c r="AC1126" s="56"/>
      <c r="AD1126" s="56"/>
      <c r="AE1126" s="56"/>
      <c r="AF1126" s="56"/>
      <c r="AG1126" s="56"/>
    </row>
    <row r="1127" spans="1:33" x14ac:dyDescent="0.3">
      <c r="A1127" s="56"/>
      <c r="B1127" s="56"/>
      <c r="C1127" s="56"/>
      <c r="D1127" s="56"/>
      <c r="E1127" s="56"/>
      <c r="F1127" s="56"/>
      <c r="G1127" s="56"/>
      <c r="H1127" s="56"/>
      <c r="I1127" s="56"/>
      <c r="J1127" s="56"/>
      <c r="K1127" s="56"/>
      <c r="L1127" s="56"/>
      <c r="M1127" s="56"/>
      <c r="N1127" s="56"/>
      <c r="O1127" s="56"/>
      <c r="P1127" s="56"/>
      <c r="Q1127" s="56"/>
      <c r="R1127" s="56"/>
      <c r="S1127" s="56"/>
      <c r="T1127" s="56"/>
      <c r="U1127" s="56"/>
      <c r="V1127" s="56"/>
      <c r="W1127" s="56"/>
      <c r="X1127" s="56"/>
      <c r="Y1127" s="56"/>
      <c r="Z1127" s="56"/>
      <c r="AA1127" s="56"/>
      <c r="AB1127" s="56"/>
      <c r="AC1127" s="56"/>
      <c r="AD1127" s="56"/>
      <c r="AE1127" s="56"/>
      <c r="AF1127" s="56"/>
      <c r="AG1127" s="56"/>
    </row>
    <row r="1128" spans="1:33" x14ac:dyDescent="0.3">
      <c r="A1128" s="56"/>
      <c r="B1128" s="56"/>
      <c r="C1128" s="56"/>
      <c r="D1128" s="56"/>
      <c r="E1128" s="56"/>
      <c r="F1128" s="56"/>
      <c r="G1128" s="56"/>
      <c r="H1128" s="56"/>
      <c r="I1128" s="56"/>
      <c r="J1128" s="56"/>
      <c r="K1128" s="56"/>
      <c r="L1128" s="56"/>
      <c r="M1128" s="56"/>
      <c r="N1128" s="56"/>
      <c r="O1128" s="56"/>
      <c r="P1128" s="56"/>
      <c r="Q1128" s="56"/>
      <c r="R1128" s="56"/>
      <c r="S1128" s="56"/>
      <c r="T1128" s="56"/>
      <c r="U1128" s="56"/>
      <c r="V1128" s="56"/>
      <c r="W1128" s="56"/>
      <c r="X1128" s="56"/>
      <c r="Y1128" s="56"/>
      <c r="Z1128" s="56"/>
      <c r="AA1128" s="56"/>
      <c r="AB1128" s="56"/>
      <c r="AC1128" s="56"/>
      <c r="AD1128" s="56"/>
      <c r="AE1128" s="56"/>
      <c r="AF1128" s="56"/>
      <c r="AG1128" s="56"/>
    </row>
    <row r="1129" spans="1:33" x14ac:dyDescent="0.3">
      <c r="A1129" s="56"/>
      <c r="B1129" s="56"/>
      <c r="C1129" s="56"/>
      <c r="D1129" s="56"/>
      <c r="E1129" s="56"/>
      <c r="F1129" s="56"/>
      <c r="G1129" s="56"/>
      <c r="H1129" s="56"/>
      <c r="I1129" s="56"/>
      <c r="J1129" s="56"/>
      <c r="K1129" s="56"/>
      <c r="L1129" s="56"/>
      <c r="M1129" s="56"/>
      <c r="N1129" s="56"/>
      <c r="O1129" s="56"/>
      <c r="P1129" s="56"/>
      <c r="Q1129" s="56"/>
      <c r="R1129" s="56"/>
      <c r="S1129" s="56"/>
      <c r="T1129" s="56"/>
      <c r="U1129" s="56"/>
      <c r="V1129" s="56"/>
      <c r="W1129" s="56"/>
      <c r="X1129" s="56"/>
      <c r="Y1129" s="56"/>
      <c r="Z1129" s="56"/>
      <c r="AA1129" s="56"/>
      <c r="AB1129" s="56"/>
      <c r="AC1129" s="56"/>
      <c r="AD1129" s="56"/>
      <c r="AE1129" s="56"/>
      <c r="AF1129" s="56"/>
      <c r="AG1129" s="56"/>
    </row>
    <row r="1130" spans="1:33" x14ac:dyDescent="0.3">
      <c r="A1130" s="56"/>
      <c r="B1130" s="56"/>
      <c r="C1130" s="56"/>
      <c r="D1130" s="56"/>
      <c r="E1130" s="56"/>
      <c r="F1130" s="56"/>
      <c r="G1130" s="56"/>
      <c r="H1130" s="56"/>
      <c r="I1130" s="56"/>
      <c r="J1130" s="56"/>
      <c r="K1130" s="56"/>
      <c r="L1130" s="56"/>
      <c r="M1130" s="56"/>
      <c r="N1130" s="56"/>
      <c r="O1130" s="56"/>
      <c r="P1130" s="56"/>
      <c r="Q1130" s="56"/>
      <c r="R1130" s="56"/>
      <c r="S1130" s="56"/>
      <c r="T1130" s="56"/>
      <c r="U1130" s="56"/>
      <c r="V1130" s="56"/>
      <c r="W1130" s="56"/>
      <c r="X1130" s="56"/>
      <c r="Y1130" s="56"/>
      <c r="Z1130" s="56"/>
      <c r="AA1130" s="56"/>
      <c r="AB1130" s="56"/>
      <c r="AC1130" s="56"/>
      <c r="AD1130" s="56"/>
      <c r="AE1130" s="56"/>
      <c r="AF1130" s="56"/>
      <c r="AG1130" s="56"/>
    </row>
    <row r="1131" spans="1:33" x14ac:dyDescent="0.3">
      <c r="A1131" s="56"/>
      <c r="B1131" s="56"/>
      <c r="C1131" s="56"/>
      <c r="D1131" s="56"/>
      <c r="E1131" s="56"/>
      <c r="F1131" s="56"/>
      <c r="G1131" s="56"/>
      <c r="H1131" s="56"/>
      <c r="I1131" s="56"/>
      <c r="J1131" s="56"/>
      <c r="K1131" s="56"/>
      <c r="L1131" s="56"/>
      <c r="M1131" s="56"/>
      <c r="N1131" s="56"/>
      <c r="O1131" s="56"/>
      <c r="P1131" s="56"/>
      <c r="Q1131" s="56"/>
      <c r="R1131" s="56"/>
      <c r="S1131" s="56"/>
      <c r="T1131" s="56"/>
      <c r="U1131" s="56"/>
      <c r="V1131" s="56"/>
      <c r="W1131" s="56"/>
      <c r="X1131" s="56"/>
      <c r="Y1131" s="56"/>
      <c r="Z1131" s="56"/>
      <c r="AA1131" s="56"/>
      <c r="AB1131" s="56"/>
      <c r="AC1131" s="56"/>
      <c r="AD1131" s="56"/>
      <c r="AE1131" s="56"/>
      <c r="AF1131" s="56"/>
      <c r="AG1131" s="56"/>
    </row>
    <row r="1132" spans="1:33" x14ac:dyDescent="0.3">
      <c r="A1132" s="56"/>
      <c r="B1132" s="56"/>
      <c r="C1132" s="56"/>
      <c r="D1132" s="56"/>
      <c r="E1132" s="56"/>
      <c r="F1132" s="56"/>
      <c r="G1132" s="56"/>
      <c r="H1132" s="56"/>
      <c r="I1132" s="56"/>
      <c r="J1132" s="56"/>
      <c r="K1132" s="56"/>
      <c r="L1132" s="56"/>
      <c r="M1132" s="56"/>
      <c r="N1132" s="56"/>
      <c r="O1132" s="56"/>
      <c r="P1132" s="56"/>
      <c r="Q1132" s="56"/>
      <c r="R1132" s="56"/>
      <c r="S1132" s="56"/>
      <c r="T1132" s="56"/>
      <c r="U1132" s="56"/>
      <c r="V1132" s="56"/>
      <c r="W1132" s="56"/>
      <c r="X1132" s="56"/>
      <c r="Y1132" s="56"/>
      <c r="Z1132" s="56"/>
      <c r="AA1132" s="56"/>
      <c r="AB1132" s="56"/>
      <c r="AC1132" s="56"/>
      <c r="AD1132" s="56"/>
      <c r="AE1132" s="56"/>
      <c r="AF1132" s="56"/>
      <c r="AG1132" s="56"/>
    </row>
    <row r="1133" spans="1:33" x14ac:dyDescent="0.3">
      <c r="A1133" s="56"/>
      <c r="B1133" s="56"/>
      <c r="C1133" s="56"/>
      <c r="D1133" s="56"/>
      <c r="E1133" s="56"/>
      <c r="F1133" s="56"/>
      <c r="G1133" s="56"/>
      <c r="H1133" s="56"/>
      <c r="I1133" s="56"/>
      <c r="J1133" s="56"/>
      <c r="K1133" s="56"/>
      <c r="L1133" s="56"/>
      <c r="M1133" s="56"/>
      <c r="N1133" s="56"/>
      <c r="O1133" s="56"/>
      <c r="P1133" s="56"/>
      <c r="Q1133" s="56"/>
      <c r="R1133" s="56"/>
      <c r="S1133" s="56"/>
      <c r="T1133" s="56"/>
      <c r="U1133" s="56"/>
      <c r="V1133" s="56"/>
      <c r="W1133" s="56"/>
      <c r="X1133" s="56"/>
      <c r="Y1133" s="56"/>
      <c r="Z1133" s="56"/>
      <c r="AA1133" s="56"/>
      <c r="AB1133" s="56"/>
      <c r="AC1133" s="56"/>
      <c r="AD1133" s="56"/>
      <c r="AE1133" s="56"/>
      <c r="AF1133" s="56"/>
      <c r="AG1133" s="56"/>
    </row>
    <row r="1134" spans="1:33" x14ac:dyDescent="0.3">
      <c r="A1134" s="56"/>
      <c r="B1134" s="56"/>
      <c r="C1134" s="56"/>
      <c r="D1134" s="56"/>
      <c r="E1134" s="56"/>
      <c r="F1134" s="56"/>
      <c r="G1134" s="56"/>
      <c r="H1134" s="56"/>
      <c r="I1134" s="56"/>
      <c r="J1134" s="56"/>
      <c r="K1134" s="56"/>
      <c r="L1134" s="56"/>
      <c r="M1134" s="56"/>
      <c r="N1134" s="56"/>
      <c r="O1134" s="56"/>
      <c r="P1134" s="56"/>
      <c r="Q1134" s="56"/>
      <c r="R1134" s="56"/>
      <c r="S1134" s="56"/>
      <c r="T1134" s="56"/>
      <c r="U1134" s="56"/>
      <c r="V1134" s="56"/>
      <c r="W1134" s="56"/>
      <c r="X1134" s="56"/>
      <c r="Y1134" s="56"/>
      <c r="Z1134" s="56"/>
      <c r="AA1134" s="56"/>
      <c r="AB1134" s="56"/>
      <c r="AC1134" s="56"/>
      <c r="AD1134" s="56"/>
      <c r="AE1134" s="56"/>
      <c r="AF1134" s="56"/>
      <c r="AG1134" s="56"/>
    </row>
    <row r="1135" spans="1:33" x14ac:dyDescent="0.3">
      <c r="A1135" s="56"/>
      <c r="B1135" s="56"/>
      <c r="C1135" s="56"/>
      <c r="D1135" s="56"/>
      <c r="E1135" s="56"/>
      <c r="F1135" s="56"/>
      <c r="G1135" s="56"/>
      <c r="H1135" s="56"/>
      <c r="I1135" s="56"/>
      <c r="J1135" s="56"/>
      <c r="K1135" s="56"/>
      <c r="L1135" s="56"/>
      <c r="M1135" s="56"/>
      <c r="N1135" s="56"/>
      <c r="O1135" s="56"/>
      <c r="P1135" s="56"/>
      <c r="Q1135" s="56"/>
      <c r="R1135" s="56"/>
      <c r="S1135" s="56"/>
      <c r="T1135" s="56"/>
      <c r="U1135" s="56"/>
      <c r="V1135" s="56"/>
      <c r="W1135" s="56"/>
      <c r="X1135" s="56"/>
      <c r="Y1135" s="56"/>
      <c r="Z1135" s="56"/>
      <c r="AA1135" s="56"/>
      <c r="AB1135" s="56"/>
      <c r="AC1135" s="56"/>
      <c r="AD1135" s="56"/>
      <c r="AE1135" s="56"/>
      <c r="AF1135" s="56"/>
      <c r="AG1135" s="56"/>
    </row>
    <row r="1136" spans="1:33" x14ac:dyDescent="0.3">
      <c r="A1136" s="56"/>
      <c r="B1136" s="56"/>
      <c r="C1136" s="56"/>
      <c r="D1136" s="56"/>
      <c r="E1136" s="56"/>
      <c r="F1136" s="56"/>
      <c r="G1136" s="56"/>
      <c r="H1136" s="56"/>
      <c r="I1136" s="56"/>
      <c r="J1136" s="56"/>
      <c r="K1136" s="56"/>
      <c r="L1136" s="56"/>
      <c r="M1136" s="56"/>
      <c r="N1136" s="56"/>
      <c r="O1136" s="56"/>
      <c r="P1136" s="56"/>
      <c r="Q1136" s="56"/>
      <c r="R1136" s="56"/>
      <c r="S1136" s="56"/>
      <c r="T1136" s="56"/>
      <c r="U1136" s="56"/>
      <c r="V1136" s="56"/>
      <c r="W1136" s="56"/>
      <c r="X1136" s="56"/>
      <c r="Y1136" s="56"/>
      <c r="Z1136" s="56"/>
      <c r="AA1136" s="56"/>
      <c r="AB1136" s="56"/>
      <c r="AC1136" s="56"/>
      <c r="AD1136" s="56"/>
      <c r="AE1136" s="56"/>
      <c r="AF1136" s="56"/>
      <c r="AG1136" s="56"/>
    </row>
    <row r="1137" spans="1:33" x14ac:dyDescent="0.3">
      <c r="A1137" s="56"/>
      <c r="B1137" s="56"/>
      <c r="C1137" s="56"/>
      <c r="D1137" s="56"/>
      <c r="E1137" s="56"/>
      <c r="F1137" s="56"/>
      <c r="G1137" s="56"/>
      <c r="H1137" s="56"/>
      <c r="I1137" s="56"/>
      <c r="J1137" s="56"/>
      <c r="K1137" s="56"/>
      <c r="L1137" s="56"/>
      <c r="M1137" s="56"/>
      <c r="N1137" s="56"/>
      <c r="O1137" s="56"/>
      <c r="P1137" s="56"/>
      <c r="Q1137" s="56"/>
      <c r="R1137" s="56"/>
      <c r="S1137" s="56"/>
      <c r="T1137" s="56"/>
      <c r="U1137" s="56"/>
      <c r="V1137" s="56"/>
      <c r="W1137" s="56"/>
      <c r="X1137" s="56"/>
      <c r="Y1137" s="56"/>
      <c r="Z1137" s="56"/>
      <c r="AA1137" s="56"/>
      <c r="AB1137" s="56"/>
      <c r="AC1137" s="56"/>
      <c r="AD1137" s="56"/>
      <c r="AE1137" s="56"/>
      <c r="AF1137" s="56"/>
      <c r="AG1137" s="56"/>
    </row>
    <row r="1138" spans="1:33" x14ac:dyDescent="0.3">
      <c r="A1138" s="56"/>
      <c r="B1138" s="56"/>
      <c r="C1138" s="56"/>
      <c r="D1138" s="56"/>
      <c r="E1138" s="56"/>
      <c r="F1138" s="56"/>
      <c r="G1138" s="56"/>
      <c r="H1138" s="56"/>
      <c r="I1138" s="56"/>
      <c r="J1138" s="56"/>
      <c r="K1138" s="56"/>
      <c r="L1138" s="56"/>
      <c r="M1138" s="56"/>
      <c r="N1138" s="56"/>
      <c r="O1138" s="56"/>
      <c r="P1138" s="56"/>
      <c r="Q1138" s="56"/>
      <c r="R1138" s="56"/>
      <c r="S1138" s="56"/>
      <c r="T1138" s="56"/>
      <c r="U1138" s="56"/>
      <c r="V1138" s="56"/>
      <c r="W1138" s="56"/>
      <c r="X1138" s="56"/>
      <c r="Y1138" s="56"/>
      <c r="Z1138" s="56"/>
      <c r="AA1138" s="56"/>
      <c r="AB1138" s="56"/>
      <c r="AC1138" s="56"/>
      <c r="AD1138" s="56"/>
      <c r="AE1138" s="56"/>
      <c r="AF1138" s="56"/>
      <c r="AG1138" s="56"/>
    </row>
    <row r="1139" spans="1:33" x14ac:dyDescent="0.3">
      <c r="A1139" s="56"/>
      <c r="B1139" s="56"/>
      <c r="C1139" s="56"/>
      <c r="D1139" s="56"/>
      <c r="E1139" s="56"/>
      <c r="F1139" s="56"/>
      <c r="G1139" s="56"/>
      <c r="H1139" s="56"/>
      <c r="I1139" s="56"/>
      <c r="J1139" s="56"/>
      <c r="K1139" s="56"/>
      <c r="L1139" s="56"/>
      <c r="M1139" s="56"/>
      <c r="N1139" s="56"/>
      <c r="O1139" s="56"/>
      <c r="P1139" s="56"/>
      <c r="Q1139" s="56"/>
      <c r="R1139" s="56"/>
      <c r="S1139" s="56"/>
      <c r="T1139" s="56"/>
      <c r="U1139" s="56"/>
      <c r="V1139" s="56"/>
      <c r="W1139" s="56"/>
      <c r="X1139" s="56"/>
      <c r="Y1139" s="56"/>
      <c r="Z1139" s="56"/>
      <c r="AA1139" s="56"/>
      <c r="AB1139" s="56"/>
      <c r="AC1139" s="56"/>
      <c r="AD1139" s="56"/>
      <c r="AE1139" s="56"/>
      <c r="AF1139" s="56"/>
      <c r="AG1139" s="56"/>
    </row>
    <row r="1140" spans="1:33" x14ac:dyDescent="0.3">
      <c r="A1140" s="56"/>
      <c r="B1140" s="56"/>
      <c r="C1140" s="56"/>
      <c r="D1140" s="56"/>
      <c r="E1140" s="56"/>
      <c r="F1140" s="56"/>
      <c r="G1140" s="56"/>
      <c r="H1140" s="56"/>
      <c r="I1140" s="56"/>
      <c r="J1140" s="56"/>
      <c r="K1140" s="56"/>
      <c r="L1140" s="56"/>
      <c r="M1140" s="56"/>
      <c r="N1140" s="56"/>
      <c r="O1140" s="56"/>
      <c r="P1140" s="56"/>
      <c r="Q1140" s="56"/>
      <c r="R1140" s="56"/>
      <c r="S1140" s="56"/>
      <c r="T1140" s="56"/>
      <c r="U1140" s="56"/>
      <c r="V1140" s="56"/>
      <c r="W1140" s="56"/>
      <c r="X1140" s="56"/>
      <c r="Y1140" s="56"/>
      <c r="Z1140" s="56"/>
      <c r="AA1140" s="56"/>
      <c r="AB1140" s="56"/>
      <c r="AC1140" s="56"/>
      <c r="AD1140" s="56"/>
      <c r="AE1140" s="56"/>
      <c r="AF1140" s="56"/>
      <c r="AG1140" s="56"/>
    </row>
    <row r="1141" spans="1:33" x14ac:dyDescent="0.3">
      <c r="A1141" s="56"/>
      <c r="B1141" s="56"/>
      <c r="C1141" s="56"/>
      <c r="D1141" s="56"/>
      <c r="E1141" s="56"/>
      <c r="F1141" s="56"/>
      <c r="G1141" s="56"/>
      <c r="H1141" s="56"/>
      <c r="I1141" s="56"/>
      <c r="J1141" s="56"/>
      <c r="K1141" s="56"/>
      <c r="L1141" s="56"/>
      <c r="M1141" s="56"/>
      <c r="N1141" s="56"/>
      <c r="O1141" s="56"/>
      <c r="P1141" s="56"/>
      <c r="Q1141" s="56"/>
      <c r="R1141" s="56"/>
      <c r="S1141" s="56"/>
      <c r="T1141" s="56"/>
      <c r="U1141" s="56"/>
      <c r="V1141" s="56"/>
      <c r="W1141" s="56"/>
      <c r="X1141" s="56"/>
      <c r="Y1141" s="56"/>
      <c r="Z1141" s="56"/>
      <c r="AA1141" s="56"/>
      <c r="AB1141" s="56"/>
      <c r="AC1141" s="56"/>
      <c r="AD1141" s="56"/>
      <c r="AE1141" s="56"/>
      <c r="AF1141" s="56"/>
      <c r="AG1141" s="56"/>
    </row>
    <row r="1142" spans="1:33" x14ac:dyDescent="0.3">
      <c r="A1142" s="56"/>
      <c r="B1142" s="56"/>
      <c r="C1142" s="56"/>
      <c r="D1142" s="56"/>
      <c r="E1142" s="56"/>
      <c r="F1142" s="56"/>
      <c r="G1142" s="56"/>
      <c r="H1142" s="56"/>
      <c r="I1142" s="56"/>
      <c r="J1142" s="56"/>
      <c r="K1142" s="56"/>
      <c r="L1142" s="56"/>
      <c r="M1142" s="56"/>
      <c r="N1142" s="56"/>
      <c r="O1142" s="56"/>
      <c r="P1142" s="56"/>
      <c r="Q1142" s="56"/>
      <c r="R1142" s="56"/>
      <c r="S1142" s="56"/>
      <c r="T1142" s="56"/>
      <c r="U1142" s="56"/>
      <c r="V1142" s="56"/>
      <c r="W1142" s="56"/>
      <c r="X1142" s="56"/>
      <c r="Y1142" s="56"/>
      <c r="Z1142" s="56"/>
      <c r="AA1142" s="56"/>
      <c r="AB1142" s="56"/>
      <c r="AC1142" s="56"/>
      <c r="AD1142" s="56"/>
      <c r="AE1142" s="56"/>
      <c r="AF1142" s="56"/>
      <c r="AG1142" s="56"/>
    </row>
    <row r="1143" spans="1:33" x14ac:dyDescent="0.3">
      <c r="A1143" s="56"/>
      <c r="B1143" s="56"/>
      <c r="C1143" s="56"/>
      <c r="D1143" s="56"/>
      <c r="E1143" s="56"/>
      <c r="F1143" s="56"/>
      <c r="G1143" s="56"/>
      <c r="H1143" s="56"/>
      <c r="I1143" s="56"/>
      <c r="J1143" s="56"/>
      <c r="K1143" s="56"/>
      <c r="L1143" s="56"/>
      <c r="M1143" s="56"/>
      <c r="N1143" s="56"/>
      <c r="O1143" s="56"/>
      <c r="P1143" s="56"/>
      <c r="Q1143" s="56"/>
      <c r="R1143" s="56"/>
      <c r="S1143" s="56"/>
      <c r="T1143" s="56"/>
      <c r="U1143" s="56"/>
      <c r="V1143" s="56"/>
      <c r="W1143" s="56"/>
      <c r="X1143" s="56"/>
      <c r="Y1143" s="56"/>
      <c r="Z1143" s="56"/>
      <c r="AA1143" s="56"/>
      <c r="AB1143" s="56"/>
      <c r="AC1143" s="56"/>
      <c r="AD1143" s="56"/>
      <c r="AE1143" s="56"/>
      <c r="AF1143" s="56"/>
      <c r="AG1143" s="56"/>
    </row>
    <row r="1144" spans="1:33" x14ac:dyDescent="0.3">
      <c r="A1144" s="56"/>
      <c r="B1144" s="56"/>
      <c r="C1144" s="56"/>
      <c r="D1144" s="56"/>
      <c r="E1144" s="56"/>
      <c r="F1144" s="56"/>
      <c r="G1144" s="56"/>
      <c r="H1144" s="56"/>
      <c r="I1144" s="56"/>
      <c r="J1144" s="56"/>
      <c r="K1144" s="56"/>
      <c r="L1144" s="56"/>
      <c r="M1144" s="56"/>
      <c r="N1144" s="56"/>
      <c r="O1144" s="56"/>
      <c r="P1144" s="56"/>
      <c r="Q1144" s="56"/>
      <c r="R1144" s="56"/>
      <c r="S1144" s="56"/>
      <c r="T1144" s="56"/>
      <c r="U1144" s="56"/>
      <c r="V1144" s="56"/>
      <c r="W1144" s="56"/>
      <c r="X1144" s="56"/>
      <c r="Y1144" s="56"/>
      <c r="Z1144" s="56"/>
      <c r="AA1144" s="56"/>
      <c r="AB1144" s="56"/>
      <c r="AC1144" s="56"/>
      <c r="AD1144" s="56"/>
      <c r="AE1144" s="56"/>
      <c r="AF1144" s="56"/>
      <c r="AG1144" s="56"/>
    </row>
    <row r="1145" spans="1:33" x14ac:dyDescent="0.3">
      <c r="A1145" s="56"/>
      <c r="B1145" s="56"/>
      <c r="C1145" s="56"/>
      <c r="D1145" s="56"/>
      <c r="E1145" s="56"/>
      <c r="F1145" s="56"/>
      <c r="G1145" s="56"/>
      <c r="H1145" s="56"/>
      <c r="I1145" s="56"/>
      <c r="J1145" s="56"/>
      <c r="K1145" s="56"/>
      <c r="L1145" s="56"/>
      <c r="M1145" s="56"/>
      <c r="N1145" s="56"/>
      <c r="O1145" s="56"/>
      <c r="P1145" s="56"/>
      <c r="Q1145" s="56"/>
      <c r="R1145" s="56"/>
      <c r="S1145" s="56"/>
      <c r="T1145" s="56"/>
      <c r="U1145" s="56"/>
      <c r="V1145" s="56"/>
      <c r="W1145" s="56"/>
      <c r="X1145" s="56"/>
      <c r="Y1145" s="56"/>
      <c r="Z1145" s="56"/>
      <c r="AA1145" s="56"/>
      <c r="AB1145" s="56"/>
      <c r="AC1145" s="56"/>
      <c r="AD1145" s="56"/>
      <c r="AE1145" s="56"/>
      <c r="AF1145" s="56"/>
      <c r="AG1145" s="56"/>
    </row>
    <row r="1146" spans="1:33" x14ac:dyDescent="0.3">
      <c r="A1146" s="56"/>
      <c r="B1146" s="56"/>
      <c r="C1146" s="56"/>
      <c r="D1146" s="56"/>
      <c r="E1146" s="56"/>
      <c r="F1146" s="56"/>
      <c r="G1146" s="56"/>
      <c r="H1146" s="56"/>
      <c r="I1146" s="56"/>
      <c r="J1146" s="56"/>
      <c r="K1146" s="56"/>
      <c r="L1146" s="56"/>
      <c r="M1146" s="56"/>
      <c r="N1146" s="56"/>
      <c r="O1146" s="56"/>
      <c r="P1146" s="56"/>
      <c r="Q1146" s="56"/>
      <c r="R1146" s="56"/>
      <c r="S1146" s="56"/>
      <c r="T1146" s="56"/>
      <c r="U1146" s="56"/>
      <c r="V1146" s="56"/>
      <c r="W1146" s="56"/>
      <c r="X1146" s="56"/>
      <c r="Y1146" s="56"/>
      <c r="Z1146" s="56"/>
      <c r="AA1146" s="56"/>
      <c r="AB1146" s="56"/>
      <c r="AC1146" s="56"/>
      <c r="AD1146" s="56"/>
      <c r="AE1146" s="56"/>
      <c r="AF1146" s="56"/>
      <c r="AG1146" s="56"/>
    </row>
    <row r="1147" spans="1:33" x14ac:dyDescent="0.3">
      <c r="A1147" s="56"/>
      <c r="B1147" s="56"/>
      <c r="C1147" s="56"/>
      <c r="D1147" s="56"/>
      <c r="E1147" s="56"/>
      <c r="F1147" s="56"/>
      <c r="G1147" s="56"/>
      <c r="H1147" s="56"/>
      <c r="I1147" s="56"/>
      <c r="J1147" s="56"/>
      <c r="K1147" s="56"/>
      <c r="L1147" s="56"/>
      <c r="M1147" s="56"/>
      <c r="N1147" s="56"/>
      <c r="O1147" s="56"/>
      <c r="P1147" s="56"/>
      <c r="Q1147" s="56"/>
      <c r="R1147" s="56"/>
      <c r="S1147" s="56"/>
      <c r="T1147" s="56"/>
      <c r="U1147" s="56"/>
      <c r="V1147" s="56"/>
      <c r="W1147" s="56"/>
      <c r="X1147" s="56"/>
      <c r="Y1147" s="56"/>
      <c r="Z1147" s="56"/>
      <c r="AA1147" s="56"/>
      <c r="AB1147" s="56"/>
      <c r="AC1147" s="56"/>
      <c r="AD1147" s="56"/>
      <c r="AE1147" s="56"/>
      <c r="AF1147" s="56"/>
      <c r="AG1147" s="56"/>
    </row>
    <row r="1148" spans="1:33" x14ac:dyDescent="0.3">
      <c r="A1148" s="56"/>
      <c r="B1148" s="56"/>
      <c r="C1148" s="56"/>
      <c r="D1148" s="56"/>
      <c r="E1148" s="56"/>
      <c r="F1148" s="56"/>
      <c r="G1148" s="56"/>
      <c r="H1148" s="56"/>
      <c r="I1148" s="56"/>
      <c r="J1148" s="56"/>
      <c r="K1148" s="56"/>
      <c r="L1148" s="56"/>
      <c r="M1148" s="56"/>
      <c r="N1148" s="56"/>
      <c r="O1148" s="56"/>
      <c r="P1148" s="56"/>
      <c r="Q1148" s="56"/>
      <c r="R1148" s="56"/>
      <c r="S1148" s="56"/>
      <c r="T1148" s="56"/>
      <c r="U1148" s="56"/>
      <c r="V1148" s="56"/>
      <c r="W1148" s="56"/>
      <c r="X1148" s="56"/>
      <c r="Y1148" s="56"/>
      <c r="Z1148" s="56"/>
      <c r="AA1148" s="56"/>
      <c r="AB1148" s="56"/>
      <c r="AC1148" s="56"/>
      <c r="AD1148" s="56"/>
      <c r="AE1148" s="56"/>
      <c r="AF1148" s="56"/>
      <c r="AG1148" s="56"/>
    </row>
    <row r="1149" spans="1:33" x14ac:dyDescent="0.3">
      <c r="A1149" s="56"/>
      <c r="B1149" s="56"/>
      <c r="C1149" s="56"/>
      <c r="D1149" s="56"/>
      <c r="E1149" s="56"/>
      <c r="F1149" s="56"/>
      <c r="G1149" s="56"/>
      <c r="H1149" s="56"/>
      <c r="I1149" s="56"/>
      <c r="J1149" s="56"/>
      <c r="K1149" s="56"/>
      <c r="L1149" s="56"/>
      <c r="M1149" s="56"/>
      <c r="N1149" s="56"/>
      <c r="O1149" s="56"/>
      <c r="P1149" s="56"/>
      <c r="Q1149" s="56"/>
      <c r="R1149" s="56"/>
      <c r="S1149" s="56"/>
      <c r="T1149" s="56"/>
      <c r="U1149" s="56"/>
      <c r="V1149" s="56"/>
      <c r="W1149" s="56"/>
      <c r="X1149" s="56"/>
      <c r="Y1149" s="56"/>
      <c r="Z1149" s="56"/>
      <c r="AA1149" s="56"/>
      <c r="AB1149" s="56"/>
      <c r="AC1149" s="56"/>
      <c r="AD1149" s="56"/>
      <c r="AE1149" s="56"/>
      <c r="AF1149" s="56"/>
      <c r="AG1149" s="56"/>
    </row>
    <row r="1150" spans="1:33" x14ac:dyDescent="0.3">
      <c r="A1150" s="56"/>
      <c r="B1150" s="56"/>
      <c r="C1150" s="56"/>
      <c r="D1150" s="56"/>
      <c r="E1150" s="56"/>
      <c r="F1150" s="56"/>
      <c r="G1150" s="56"/>
      <c r="H1150" s="56"/>
      <c r="I1150" s="56"/>
      <c r="J1150" s="56"/>
      <c r="K1150" s="56"/>
      <c r="L1150" s="56"/>
      <c r="M1150" s="56"/>
      <c r="N1150" s="56"/>
      <c r="O1150" s="56"/>
      <c r="P1150" s="56"/>
      <c r="Q1150" s="56"/>
      <c r="R1150" s="56"/>
      <c r="S1150" s="56"/>
      <c r="T1150" s="56"/>
      <c r="U1150" s="56"/>
      <c r="V1150" s="56"/>
      <c r="W1150" s="56"/>
      <c r="X1150" s="56"/>
      <c r="Y1150" s="56"/>
      <c r="Z1150" s="56"/>
      <c r="AA1150" s="56"/>
      <c r="AB1150" s="56"/>
      <c r="AC1150" s="56"/>
      <c r="AD1150" s="56"/>
      <c r="AE1150" s="56"/>
      <c r="AF1150" s="56"/>
      <c r="AG1150" s="56"/>
    </row>
    <row r="1151" spans="1:33" x14ac:dyDescent="0.3">
      <c r="A1151" s="56"/>
      <c r="B1151" s="56"/>
      <c r="C1151" s="56"/>
      <c r="D1151" s="56"/>
      <c r="E1151" s="56"/>
      <c r="F1151" s="56"/>
      <c r="G1151" s="56"/>
      <c r="H1151" s="56"/>
      <c r="I1151" s="56"/>
      <c r="J1151" s="56"/>
      <c r="K1151" s="56"/>
      <c r="L1151" s="56"/>
      <c r="M1151" s="56"/>
      <c r="N1151" s="56"/>
      <c r="O1151" s="56"/>
      <c r="P1151" s="56"/>
      <c r="Q1151" s="56"/>
      <c r="R1151" s="56"/>
      <c r="S1151" s="56"/>
      <c r="T1151" s="56"/>
      <c r="U1151" s="56"/>
      <c r="V1151" s="56"/>
      <c r="W1151" s="56"/>
      <c r="X1151" s="56"/>
      <c r="Y1151" s="56"/>
      <c r="Z1151" s="56"/>
      <c r="AA1151" s="56"/>
      <c r="AB1151" s="56"/>
      <c r="AC1151" s="56"/>
      <c r="AD1151" s="56"/>
      <c r="AE1151" s="56"/>
      <c r="AF1151" s="56"/>
      <c r="AG1151" s="56"/>
    </row>
    <row r="1152" spans="1:33" x14ac:dyDescent="0.3">
      <c r="A1152" s="56"/>
      <c r="B1152" s="56"/>
      <c r="C1152" s="56"/>
      <c r="D1152" s="56"/>
      <c r="E1152" s="56"/>
      <c r="F1152" s="56"/>
      <c r="G1152" s="56"/>
      <c r="H1152" s="56"/>
      <c r="I1152" s="56"/>
      <c r="J1152" s="56"/>
      <c r="K1152" s="56"/>
      <c r="L1152" s="56"/>
      <c r="M1152" s="56"/>
      <c r="N1152" s="56"/>
      <c r="O1152" s="56"/>
      <c r="P1152" s="56"/>
      <c r="Q1152" s="56"/>
      <c r="R1152" s="56"/>
      <c r="S1152" s="56"/>
      <c r="T1152" s="56"/>
      <c r="U1152" s="56"/>
      <c r="V1152" s="56"/>
      <c r="W1152" s="56"/>
      <c r="X1152" s="56"/>
      <c r="Y1152" s="56"/>
      <c r="Z1152" s="56"/>
      <c r="AA1152" s="56"/>
      <c r="AB1152" s="56"/>
      <c r="AC1152" s="56"/>
      <c r="AD1152" s="56"/>
      <c r="AE1152" s="56"/>
      <c r="AF1152" s="56"/>
      <c r="AG1152" s="56"/>
    </row>
    <row r="1153" spans="1:33" x14ac:dyDescent="0.3">
      <c r="A1153" s="56"/>
      <c r="B1153" s="56"/>
      <c r="C1153" s="56"/>
      <c r="D1153" s="56"/>
      <c r="E1153" s="56"/>
      <c r="F1153" s="56"/>
      <c r="G1153" s="56"/>
      <c r="H1153" s="56"/>
      <c r="I1153" s="56"/>
      <c r="J1153" s="56"/>
      <c r="K1153" s="56"/>
      <c r="L1153" s="56"/>
      <c r="M1153" s="56"/>
      <c r="N1153" s="56"/>
      <c r="O1153" s="56"/>
      <c r="P1153" s="56"/>
      <c r="Q1153" s="56"/>
      <c r="R1153" s="56"/>
      <c r="S1153" s="56"/>
      <c r="T1153" s="56"/>
      <c r="U1153" s="56"/>
      <c r="V1153" s="56"/>
      <c r="W1153" s="56"/>
      <c r="X1153" s="56"/>
      <c r="Y1153" s="56"/>
      <c r="Z1153" s="56"/>
      <c r="AA1153" s="56"/>
      <c r="AB1153" s="56"/>
      <c r="AC1153" s="56"/>
      <c r="AD1153" s="56"/>
      <c r="AE1153" s="56"/>
      <c r="AF1153" s="56"/>
      <c r="AG1153" s="56"/>
    </row>
    <row r="1154" spans="1:33" x14ac:dyDescent="0.3">
      <c r="A1154" s="56"/>
      <c r="B1154" s="56"/>
      <c r="C1154" s="56"/>
      <c r="D1154" s="56"/>
      <c r="E1154" s="56"/>
      <c r="F1154" s="56"/>
      <c r="G1154" s="56"/>
      <c r="H1154" s="56"/>
      <c r="I1154" s="56"/>
      <c r="J1154" s="56"/>
      <c r="K1154" s="56"/>
      <c r="L1154" s="56"/>
      <c r="M1154" s="56"/>
      <c r="N1154" s="56"/>
      <c r="O1154" s="56"/>
      <c r="P1154" s="56"/>
      <c r="Q1154" s="56"/>
      <c r="R1154" s="56"/>
      <c r="S1154" s="56"/>
      <c r="T1154" s="56"/>
      <c r="U1154" s="56"/>
      <c r="V1154" s="56"/>
      <c r="W1154" s="56"/>
      <c r="X1154" s="56"/>
      <c r="Y1154" s="56"/>
      <c r="Z1154" s="56"/>
      <c r="AA1154" s="56"/>
      <c r="AB1154" s="56"/>
      <c r="AC1154" s="56"/>
      <c r="AD1154" s="56"/>
      <c r="AE1154" s="56"/>
      <c r="AF1154" s="56"/>
      <c r="AG1154" s="56"/>
    </row>
    <row r="1155" spans="1:33" x14ac:dyDescent="0.3">
      <c r="A1155" s="56"/>
      <c r="B1155" s="56"/>
      <c r="C1155" s="56"/>
      <c r="D1155" s="56"/>
      <c r="E1155" s="56"/>
      <c r="F1155" s="56"/>
      <c r="G1155" s="56"/>
      <c r="H1155" s="56"/>
      <c r="I1155" s="56"/>
      <c r="J1155" s="56"/>
      <c r="K1155" s="56"/>
      <c r="L1155" s="56"/>
      <c r="M1155" s="56"/>
      <c r="N1155" s="56"/>
      <c r="O1155" s="56"/>
      <c r="P1155" s="56"/>
      <c r="Q1155" s="56"/>
      <c r="R1155" s="56"/>
      <c r="S1155" s="56"/>
      <c r="T1155" s="56"/>
      <c r="U1155" s="56"/>
      <c r="V1155" s="56"/>
      <c r="W1155" s="56"/>
      <c r="X1155" s="56"/>
      <c r="Y1155" s="56"/>
      <c r="Z1155" s="56"/>
      <c r="AA1155" s="56"/>
      <c r="AB1155" s="56"/>
      <c r="AC1155" s="56"/>
      <c r="AD1155" s="56"/>
      <c r="AE1155" s="56"/>
      <c r="AF1155" s="56"/>
      <c r="AG1155" s="56"/>
    </row>
    <row r="1156" spans="1:33" x14ac:dyDescent="0.3">
      <c r="A1156" s="56"/>
      <c r="B1156" s="56"/>
      <c r="C1156" s="56"/>
      <c r="D1156" s="56"/>
      <c r="E1156" s="56"/>
      <c r="F1156" s="56"/>
      <c r="G1156" s="56"/>
      <c r="H1156" s="56"/>
      <c r="I1156" s="56"/>
      <c r="J1156" s="56"/>
      <c r="K1156" s="56"/>
      <c r="L1156" s="56"/>
      <c r="M1156" s="56"/>
      <c r="N1156" s="56"/>
      <c r="O1156" s="56"/>
      <c r="P1156" s="56"/>
      <c r="Q1156" s="56"/>
      <c r="R1156" s="56"/>
      <c r="S1156" s="56"/>
      <c r="T1156" s="56"/>
      <c r="U1156" s="56"/>
      <c r="V1156" s="56"/>
      <c r="W1156" s="56"/>
      <c r="X1156" s="56"/>
      <c r="Y1156" s="56"/>
      <c r="Z1156" s="56"/>
      <c r="AA1156" s="56"/>
      <c r="AB1156" s="56"/>
      <c r="AC1156" s="56"/>
      <c r="AD1156" s="56"/>
      <c r="AE1156" s="56"/>
      <c r="AF1156" s="56"/>
      <c r="AG1156" s="56"/>
    </row>
    <row r="1157" spans="1:33" x14ac:dyDescent="0.3">
      <c r="A1157" s="56"/>
      <c r="B1157" s="56"/>
      <c r="C1157" s="56"/>
      <c r="D1157" s="56"/>
      <c r="E1157" s="56"/>
      <c r="F1157" s="56"/>
      <c r="G1157" s="56"/>
      <c r="H1157" s="56"/>
      <c r="I1157" s="56"/>
      <c r="J1157" s="56"/>
      <c r="K1157" s="56"/>
      <c r="L1157" s="56"/>
      <c r="M1157" s="56"/>
      <c r="N1157" s="56"/>
      <c r="O1157" s="56"/>
      <c r="P1157" s="56"/>
      <c r="Q1157" s="56"/>
      <c r="R1157" s="56"/>
      <c r="S1157" s="56"/>
      <c r="T1157" s="56"/>
      <c r="U1157" s="56"/>
      <c r="V1157" s="56"/>
      <c r="W1157" s="56"/>
      <c r="X1157" s="56"/>
      <c r="Y1157" s="56"/>
      <c r="Z1157" s="56"/>
      <c r="AA1157" s="56"/>
      <c r="AB1157" s="56"/>
      <c r="AC1157" s="56"/>
      <c r="AD1157" s="56"/>
      <c r="AE1157" s="56"/>
      <c r="AF1157" s="56"/>
      <c r="AG1157" s="56"/>
    </row>
    <row r="1158" spans="1:33" x14ac:dyDescent="0.3">
      <c r="A1158" s="56"/>
      <c r="B1158" s="56"/>
      <c r="C1158" s="56"/>
      <c r="D1158" s="56"/>
      <c r="E1158" s="56"/>
      <c r="F1158" s="56"/>
      <c r="G1158" s="56"/>
      <c r="H1158" s="56"/>
      <c r="I1158" s="56"/>
      <c r="J1158" s="56"/>
      <c r="K1158" s="56"/>
      <c r="L1158" s="56"/>
      <c r="M1158" s="56"/>
      <c r="N1158" s="56"/>
      <c r="O1158" s="56"/>
      <c r="P1158" s="56"/>
      <c r="Q1158" s="56"/>
      <c r="R1158" s="56"/>
      <c r="S1158" s="56"/>
      <c r="T1158" s="56"/>
      <c r="U1158" s="56"/>
      <c r="V1158" s="56"/>
      <c r="W1158" s="56"/>
      <c r="X1158" s="56"/>
      <c r="Y1158" s="56"/>
      <c r="Z1158" s="56"/>
      <c r="AA1158" s="56"/>
      <c r="AB1158" s="56"/>
      <c r="AC1158" s="56"/>
      <c r="AD1158" s="56"/>
      <c r="AE1158" s="56"/>
      <c r="AF1158" s="56"/>
      <c r="AG1158" s="56"/>
    </row>
    <row r="1159" spans="1:33" x14ac:dyDescent="0.3">
      <c r="A1159" s="56"/>
      <c r="B1159" s="56"/>
      <c r="C1159" s="56"/>
      <c r="D1159" s="56"/>
      <c r="E1159" s="56"/>
      <c r="F1159" s="56"/>
      <c r="G1159" s="56"/>
      <c r="H1159" s="56"/>
      <c r="I1159" s="56"/>
      <c r="J1159" s="56"/>
      <c r="K1159" s="56"/>
      <c r="L1159" s="56"/>
      <c r="M1159" s="56"/>
      <c r="N1159" s="56"/>
      <c r="O1159" s="56"/>
      <c r="P1159" s="56"/>
      <c r="Q1159" s="56"/>
      <c r="R1159" s="56"/>
      <c r="S1159" s="56"/>
      <c r="T1159" s="56"/>
      <c r="U1159" s="56"/>
      <c r="V1159" s="56"/>
      <c r="W1159" s="56"/>
      <c r="X1159" s="56"/>
      <c r="Y1159" s="56"/>
      <c r="Z1159" s="56"/>
      <c r="AA1159" s="56"/>
      <c r="AB1159" s="56"/>
      <c r="AC1159" s="56"/>
      <c r="AD1159" s="56"/>
      <c r="AE1159" s="56"/>
      <c r="AF1159" s="56"/>
      <c r="AG1159" s="56"/>
    </row>
    <row r="1160" spans="1:33" x14ac:dyDescent="0.3">
      <c r="A1160" s="56"/>
      <c r="B1160" s="56"/>
      <c r="C1160" s="56"/>
      <c r="D1160" s="56"/>
      <c r="E1160" s="56"/>
      <c r="F1160" s="56"/>
      <c r="G1160" s="56"/>
      <c r="H1160" s="56"/>
      <c r="I1160" s="56"/>
      <c r="J1160" s="56"/>
      <c r="K1160" s="56"/>
      <c r="L1160" s="56"/>
      <c r="M1160" s="56"/>
      <c r="N1160" s="56"/>
      <c r="O1160" s="56"/>
      <c r="P1160" s="56"/>
      <c r="Q1160" s="56"/>
      <c r="R1160" s="56"/>
      <c r="S1160" s="56"/>
      <c r="T1160" s="56"/>
      <c r="U1160" s="56"/>
      <c r="V1160" s="56"/>
      <c r="W1160" s="56"/>
      <c r="X1160" s="56"/>
      <c r="Y1160" s="56"/>
      <c r="Z1160" s="56"/>
      <c r="AA1160" s="56"/>
      <c r="AB1160" s="56"/>
      <c r="AC1160" s="56"/>
      <c r="AD1160" s="56"/>
      <c r="AE1160" s="56"/>
      <c r="AF1160" s="56"/>
      <c r="AG1160" s="56"/>
    </row>
    <row r="1161" spans="1:33" x14ac:dyDescent="0.3">
      <c r="A1161" s="56"/>
      <c r="B1161" s="56"/>
      <c r="C1161" s="56"/>
      <c r="D1161" s="56"/>
      <c r="E1161" s="56"/>
      <c r="F1161" s="56"/>
      <c r="G1161" s="56"/>
      <c r="H1161" s="56"/>
      <c r="I1161" s="56"/>
      <c r="J1161" s="56"/>
      <c r="K1161" s="56"/>
      <c r="L1161" s="56"/>
      <c r="M1161" s="56"/>
      <c r="N1161" s="56"/>
      <c r="O1161" s="56"/>
      <c r="P1161" s="56"/>
      <c r="Q1161" s="56"/>
      <c r="R1161" s="56"/>
      <c r="S1161" s="56"/>
      <c r="T1161" s="56"/>
      <c r="U1161" s="56"/>
      <c r="V1161" s="56"/>
      <c r="W1161" s="56"/>
      <c r="X1161" s="56"/>
      <c r="Y1161" s="56"/>
      <c r="Z1161" s="56"/>
      <c r="AA1161" s="56"/>
      <c r="AB1161" s="56"/>
      <c r="AC1161" s="56"/>
      <c r="AD1161" s="56"/>
      <c r="AE1161" s="56"/>
      <c r="AF1161" s="56"/>
      <c r="AG1161" s="56"/>
    </row>
    <row r="1162" spans="1:33" x14ac:dyDescent="0.3">
      <c r="A1162" s="56"/>
      <c r="B1162" s="56"/>
      <c r="C1162" s="56"/>
      <c r="D1162" s="56"/>
      <c r="E1162" s="56"/>
      <c r="F1162" s="56"/>
      <c r="G1162" s="56"/>
      <c r="H1162" s="56"/>
      <c r="I1162" s="56"/>
      <c r="J1162" s="56"/>
      <c r="K1162" s="56"/>
      <c r="L1162" s="56"/>
      <c r="M1162" s="56"/>
      <c r="N1162" s="56"/>
      <c r="O1162" s="56"/>
      <c r="P1162" s="56"/>
      <c r="Q1162" s="56"/>
      <c r="R1162" s="56"/>
      <c r="S1162" s="56"/>
      <c r="T1162" s="56"/>
      <c r="U1162" s="56"/>
      <c r="V1162" s="56"/>
      <c r="W1162" s="56"/>
      <c r="X1162" s="56"/>
      <c r="Y1162" s="56"/>
      <c r="Z1162" s="56"/>
      <c r="AA1162" s="56"/>
      <c r="AB1162" s="56"/>
      <c r="AC1162" s="56"/>
      <c r="AD1162" s="56"/>
      <c r="AE1162" s="56"/>
      <c r="AF1162" s="56"/>
      <c r="AG1162" s="56"/>
    </row>
    <row r="1163" spans="1:33" x14ac:dyDescent="0.3">
      <c r="A1163" s="56"/>
      <c r="B1163" s="56"/>
      <c r="C1163" s="56"/>
      <c r="D1163" s="56"/>
      <c r="E1163" s="56"/>
      <c r="F1163" s="56"/>
      <c r="G1163" s="56"/>
      <c r="H1163" s="56"/>
      <c r="I1163" s="56"/>
      <c r="J1163" s="56"/>
      <c r="K1163" s="56"/>
      <c r="L1163" s="56"/>
      <c r="M1163" s="56"/>
      <c r="N1163" s="56"/>
      <c r="O1163" s="56"/>
      <c r="P1163" s="56"/>
      <c r="Q1163" s="56"/>
      <c r="R1163" s="56"/>
      <c r="S1163" s="56"/>
      <c r="T1163" s="56"/>
      <c r="U1163" s="56"/>
      <c r="V1163" s="56"/>
      <c r="W1163" s="56"/>
      <c r="X1163" s="56"/>
      <c r="Y1163" s="56"/>
      <c r="Z1163" s="56"/>
      <c r="AA1163" s="56"/>
      <c r="AB1163" s="56"/>
      <c r="AC1163" s="56"/>
      <c r="AD1163" s="56"/>
      <c r="AE1163" s="56"/>
      <c r="AF1163" s="56"/>
      <c r="AG1163" s="56"/>
    </row>
    <row r="1164" spans="1:33" x14ac:dyDescent="0.3">
      <c r="A1164" s="56"/>
      <c r="B1164" s="56"/>
      <c r="C1164" s="56"/>
      <c r="D1164" s="56"/>
      <c r="E1164" s="56"/>
      <c r="F1164" s="56"/>
      <c r="G1164" s="56"/>
      <c r="H1164" s="56"/>
      <c r="I1164" s="56"/>
      <c r="J1164" s="56"/>
      <c r="K1164" s="56"/>
      <c r="L1164" s="56"/>
      <c r="M1164" s="56"/>
      <c r="N1164" s="56"/>
      <c r="O1164" s="56"/>
      <c r="P1164" s="56"/>
      <c r="Q1164" s="56"/>
      <c r="R1164" s="56"/>
      <c r="S1164" s="56"/>
      <c r="T1164" s="56"/>
      <c r="U1164" s="56"/>
      <c r="V1164" s="56"/>
      <c r="W1164" s="56"/>
      <c r="X1164" s="56"/>
      <c r="Y1164" s="56"/>
      <c r="Z1164" s="56"/>
      <c r="AA1164" s="56"/>
      <c r="AB1164" s="56"/>
      <c r="AC1164" s="56"/>
      <c r="AD1164" s="56"/>
      <c r="AE1164" s="56"/>
      <c r="AF1164" s="56"/>
      <c r="AG1164" s="56"/>
    </row>
    <row r="1165" spans="1:33" x14ac:dyDescent="0.3">
      <c r="A1165" s="56"/>
      <c r="B1165" s="56"/>
      <c r="C1165" s="56"/>
      <c r="D1165" s="56"/>
      <c r="E1165" s="56"/>
      <c r="F1165" s="56"/>
      <c r="G1165" s="56"/>
      <c r="H1165" s="56"/>
      <c r="I1165" s="56"/>
      <c r="J1165" s="56"/>
      <c r="K1165" s="56"/>
      <c r="L1165" s="56"/>
      <c r="M1165" s="56"/>
      <c r="N1165" s="56"/>
      <c r="O1165" s="56"/>
      <c r="P1165" s="56"/>
      <c r="Q1165" s="56"/>
      <c r="R1165" s="56"/>
      <c r="S1165" s="56"/>
      <c r="T1165" s="56"/>
      <c r="U1165" s="56"/>
      <c r="V1165" s="56"/>
      <c r="W1165" s="56"/>
      <c r="X1165" s="56"/>
      <c r="Y1165" s="56"/>
      <c r="Z1165" s="56"/>
      <c r="AA1165" s="56"/>
      <c r="AB1165" s="56"/>
      <c r="AC1165" s="56"/>
      <c r="AD1165" s="56"/>
      <c r="AE1165" s="56"/>
      <c r="AF1165" s="56"/>
      <c r="AG1165" s="56"/>
    </row>
    <row r="1166" spans="1:33" x14ac:dyDescent="0.3">
      <c r="A1166" s="56"/>
      <c r="B1166" s="56"/>
      <c r="C1166" s="56"/>
      <c r="D1166" s="56"/>
      <c r="E1166" s="56"/>
      <c r="F1166" s="56"/>
      <c r="G1166" s="56"/>
      <c r="H1166" s="56"/>
      <c r="I1166" s="56"/>
      <c r="J1166" s="56"/>
      <c r="K1166" s="56"/>
      <c r="L1166" s="56"/>
      <c r="M1166" s="56"/>
      <c r="N1166" s="56"/>
      <c r="O1166" s="56"/>
      <c r="P1166" s="56"/>
      <c r="Q1166" s="56"/>
      <c r="R1166" s="56"/>
      <c r="S1166" s="56"/>
      <c r="T1166" s="56"/>
      <c r="U1166" s="56"/>
      <c r="V1166" s="56"/>
      <c r="W1166" s="56"/>
      <c r="X1166" s="56"/>
      <c r="Y1166" s="56"/>
      <c r="Z1166" s="56"/>
      <c r="AA1166" s="56"/>
      <c r="AB1166" s="56"/>
      <c r="AC1166" s="56"/>
      <c r="AD1166" s="56"/>
      <c r="AE1166" s="56"/>
      <c r="AF1166" s="56"/>
      <c r="AG1166" s="56"/>
    </row>
    <row r="1167" spans="1:33" x14ac:dyDescent="0.3">
      <c r="A1167" s="56"/>
      <c r="B1167" s="56"/>
      <c r="C1167" s="56"/>
      <c r="D1167" s="56"/>
      <c r="E1167" s="56"/>
      <c r="F1167" s="56"/>
      <c r="G1167" s="56"/>
      <c r="H1167" s="56"/>
      <c r="I1167" s="56"/>
      <c r="J1167" s="56"/>
      <c r="K1167" s="56"/>
      <c r="L1167" s="56"/>
      <c r="M1167" s="56"/>
      <c r="N1167" s="56"/>
      <c r="O1167" s="56"/>
      <c r="P1167" s="56"/>
      <c r="Q1167" s="56"/>
      <c r="R1167" s="56"/>
      <c r="S1167" s="56"/>
      <c r="T1167" s="56"/>
      <c r="U1167" s="56"/>
      <c r="V1167" s="56"/>
      <c r="W1167" s="56"/>
      <c r="X1167" s="56"/>
      <c r="Y1167" s="56"/>
      <c r="Z1167" s="56"/>
      <c r="AA1167" s="56"/>
      <c r="AB1167" s="56"/>
      <c r="AC1167" s="56"/>
      <c r="AD1167" s="56"/>
      <c r="AE1167" s="56"/>
      <c r="AF1167" s="56"/>
      <c r="AG1167" s="56"/>
    </row>
    <row r="1168" spans="1:33" x14ac:dyDescent="0.3">
      <c r="A1168" s="56"/>
      <c r="B1168" s="56"/>
      <c r="C1168" s="56"/>
      <c r="D1168" s="56"/>
      <c r="E1168" s="56"/>
      <c r="F1168" s="56"/>
      <c r="G1168" s="56"/>
      <c r="H1168" s="56"/>
      <c r="I1168" s="56"/>
      <c r="J1168" s="56"/>
      <c r="K1168" s="56"/>
      <c r="L1168" s="56"/>
      <c r="M1168" s="56"/>
      <c r="N1168" s="56"/>
      <c r="O1168" s="56"/>
      <c r="P1168" s="56"/>
      <c r="Q1168" s="56"/>
      <c r="R1168" s="56"/>
      <c r="S1168" s="56"/>
      <c r="T1168" s="56"/>
      <c r="U1168" s="56"/>
      <c r="V1168" s="56"/>
      <c r="W1168" s="56"/>
      <c r="X1168" s="56"/>
      <c r="Y1168" s="56"/>
      <c r="Z1168" s="56"/>
      <c r="AA1168" s="56"/>
      <c r="AB1168" s="56"/>
      <c r="AC1168" s="56"/>
      <c r="AD1168" s="56"/>
      <c r="AE1168" s="56"/>
      <c r="AF1168" s="56"/>
      <c r="AG1168" s="56"/>
    </row>
    <row r="1169" spans="1:33" x14ac:dyDescent="0.3">
      <c r="A1169" s="56"/>
      <c r="B1169" s="56"/>
      <c r="C1169" s="56"/>
      <c r="D1169" s="56"/>
      <c r="E1169" s="56"/>
      <c r="F1169" s="56"/>
      <c r="G1169" s="56"/>
      <c r="H1169" s="56"/>
      <c r="I1169" s="56"/>
      <c r="J1169" s="56"/>
      <c r="K1169" s="56"/>
      <c r="L1169" s="56"/>
      <c r="M1169" s="56"/>
      <c r="N1169" s="56"/>
      <c r="O1169" s="56"/>
      <c r="P1169" s="56"/>
      <c r="Q1169" s="56"/>
      <c r="R1169" s="56"/>
      <c r="S1169" s="56"/>
      <c r="T1169" s="56"/>
      <c r="U1169" s="56"/>
      <c r="V1169" s="56"/>
      <c r="W1169" s="56"/>
      <c r="X1169" s="56"/>
      <c r="Y1169" s="56"/>
      <c r="Z1169" s="56"/>
      <c r="AA1169" s="56"/>
      <c r="AB1169" s="56"/>
      <c r="AC1169" s="56"/>
      <c r="AD1169" s="56"/>
      <c r="AE1169" s="56"/>
      <c r="AF1169" s="56"/>
      <c r="AG1169" s="56"/>
    </row>
    <row r="1170" spans="1:33" x14ac:dyDescent="0.3">
      <c r="A1170" s="56"/>
      <c r="B1170" s="56"/>
      <c r="C1170" s="56"/>
      <c r="D1170" s="56"/>
      <c r="E1170" s="56"/>
      <c r="F1170" s="56"/>
      <c r="G1170" s="56"/>
      <c r="H1170" s="56"/>
      <c r="I1170" s="56"/>
      <c r="J1170" s="56"/>
      <c r="K1170" s="56"/>
      <c r="L1170" s="56"/>
      <c r="M1170" s="56"/>
      <c r="N1170" s="56"/>
      <c r="O1170" s="56"/>
      <c r="P1170" s="56"/>
      <c r="Q1170" s="56"/>
      <c r="R1170" s="56"/>
      <c r="S1170" s="56"/>
      <c r="T1170" s="56"/>
      <c r="U1170" s="56"/>
      <c r="V1170" s="56"/>
      <c r="W1170" s="56"/>
      <c r="X1170" s="56"/>
      <c r="Y1170" s="56"/>
      <c r="Z1170" s="56"/>
      <c r="AA1170" s="56"/>
      <c r="AB1170" s="56"/>
      <c r="AC1170" s="56"/>
      <c r="AD1170" s="56"/>
      <c r="AE1170" s="56"/>
      <c r="AF1170" s="56"/>
      <c r="AG1170" s="56"/>
    </row>
    <row r="1171" spans="1:33" x14ac:dyDescent="0.3">
      <c r="A1171" s="56"/>
      <c r="B1171" s="56"/>
      <c r="C1171" s="56"/>
      <c r="D1171" s="56"/>
      <c r="E1171" s="56"/>
      <c r="F1171" s="56"/>
      <c r="G1171" s="56"/>
      <c r="H1171" s="56"/>
      <c r="I1171" s="56"/>
      <c r="J1171" s="56"/>
      <c r="K1171" s="56"/>
      <c r="L1171" s="56"/>
      <c r="M1171" s="56"/>
      <c r="N1171" s="56"/>
      <c r="O1171" s="56"/>
      <c r="P1171" s="56"/>
      <c r="Q1171" s="56"/>
      <c r="R1171" s="56"/>
      <c r="S1171" s="56"/>
      <c r="T1171" s="56"/>
      <c r="U1171" s="56"/>
      <c r="V1171" s="56"/>
      <c r="W1171" s="56"/>
      <c r="X1171" s="56"/>
      <c r="Y1171" s="56"/>
      <c r="Z1171" s="56"/>
      <c r="AA1171" s="56"/>
      <c r="AB1171" s="56"/>
      <c r="AC1171" s="56"/>
      <c r="AD1171" s="56"/>
      <c r="AE1171" s="56"/>
      <c r="AF1171" s="56"/>
      <c r="AG1171" s="56"/>
    </row>
    <row r="1172" spans="1:33" x14ac:dyDescent="0.3">
      <c r="A1172" s="56"/>
      <c r="B1172" s="56"/>
      <c r="C1172" s="56"/>
      <c r="D1172" s="56"/>
      <c r="E1172" s="56"/>
      <c r="F1172" s="56"/>
      <c r="G1172" s="56"/>
      <c r="H1172" s="56"/>
      <c r="I1172" s="56"/>
      <c r="J1172" s="56"/>
      <c r="K1172" s="56"/>
      <c r="L1172" s="56"/>
      <c r="M1172" s="56"/>
      <c r="N1172" s="56"/>
      <c r="O1172" s="56"/>
      <c r="P1172" s="56"/>
      <c r="Q1172" s="56"/>
      <c r="R1172" s="56"/>
      <c r="S1172" s="56"/>
      <c r="T1172" s="56"/>
      <c r="U1172" s="56"/>
      <c r="V1172" s="56"/>
      <c r="W1172" s="56"/>
      <c r="X1172" s="56"/>
      <c r="Y1172" s="56"/>
      <c r="Z1172" s="56"/>
      <c r="AA1172" s="56"/>
      <c r="AB1172" s="56"/>
      <c r="AC1172" s="56"/>
      <c r="AD1172" s="56"/>
      <c r="AE1172" s="56"/>
      <c r="AF1172" s="56"/>
      <c r="AG1172" s="56"/>
    </row>
    <row r="1173" spans="1:33" x14ac:dyDescent="0.3">
      <c r="A1173" s="56"/>
      <c r="B1173" s="56"/>
      <c r="C1173" s="56"/>
      <c r="D1173" s="56"/>
      <c r="E1173" s="56"/>
      <c r="F1173" s="56"/>
      <c r="G1173" s="56"/>
      <c r="H1173" s="56"/>
      <c r="I1173" s="56"/>
      <c r="J1173" s="56"/>
      <c r="K1173" s="56"/>
      <c r="L1173" s="56"/>
      <c r="M1173" s="56"/>
      <c r="N1173" s="56"/>
      <c r="O1173" s="56"/>
      <c r="P1173" s="56"/>
      <c r="Q1173" s="56"/>
      <c r="R1173" s="56"/>
      <c r="S1173" s="56"/>
      <c r="T1173" s="56"/>
      <c r="U1173" s="56"/>
      <c r="V1173" s="56"/>
      <c r="W1173" s="56"/>
      <c r="X1173" s="56"/>
      <c r="Y1173" s="56"/>
      <c r="Z1173" s="56"/>
      <c r="AA1173" s="56"/>
      <c r="AB1173" s="56"/>
      <c r="AC1173" s="56"/>
      <c r="AD1173" s="56"/>
      <c r="AE1173" s="56"/>
      <c r="AF1173" s="56"/>
      <c r="AG1173" s="56"/>
    </row>
    <row r="1174" spans="1:33" x14ac:dyDescent="0.3">
      <c r="A1174" s="56"/>
      <c r="B1174" s="56"/>
      <c r="C1174" s="56"/>
      <c r="D1174" s="56"/>
      <c r="E1174" s="56"/>
      <c r="F1174" s="56"/>
      <c r="G1174" s="56"/>
      <c r="H1174" s="56"/>
      <c r="I1174" s="56"/>
      <c r="J1174" s="56"/>
      <c r="K1174" s="56"/>
      <c r="L1174" s="56"/>
      <c r="M1174" s="56"/>
      <c r="N1174" s="56"/>
      <c r="O1174" s="56"/>
      <c r="P1174" s="56"/>
      <c r="Q1174" s="56"/>
      <c r="R1174" s="56"/>
      <c r="S1174" s="56"/>
      <c r="T1174" s="56"/>
      <c r="U1174" s="56"/>
      <c r="V1174" s="56"/>
      <c r="W1174" s="56"/>
      <c r="X1174" s="56"/>
      <c r="Y1174" s="56"/>
      <c r="Z1174" s="56"/>
      <c r="AA1174" s="56"/>
      <c r="AB1174" s="56"/>
      <c r="AC1174" s="56"/>
      <c r="AD1174" s="56"/>
      <c r="AE1174" s="56"/>
      <c r="AF1174" s="56"/>
      <c r="AG1174" s="56"/>
    </row>
    <row r="1175" spans="1:33" x14ac:dyDescent="0.3">
      <c r="A1175" s="56"/>
      <c r="B1175" s="56"/>
      <c r="C1175" s="56"/>
      <c r="D1175" s="56"/>
      <c r="E1175" s="56"/>
      <c r="F1175" s="56"/>
      <c r="G1175" s="56"/>
      <c r="H1175" s="56"/>
      <c r="I1175" s="56"/>
      <c r="J1175" s="56"/>
      <c r="K1175" s="56"/>
      <c r="L1175" s="56"/>
      <c r="M1175" s="56"/>
      <c r="N1175" s="56"/>
      <c r="O1175" s="56"/>
      <c r="P1175" s="56"/>
      <c r="Q1175" s="56"/>
      <c r="R1175" s="56"/>
      <c r="S1175" s="56"/>
      <c r="T1175" s="56"/>
      <c r="U1175" s="56"/>
      <c r="V1175" s="56"/>
      <c r="W1175" s="56"/>
      <c r="X1175" s="56"/>
      <c r="Y1175" s="56"/>
      <c r="Z1175" s="56"/>
      <c r="AA1175" s="56"/>
      <c r="AB1175" s="56"/>
      <c r="AC1175" s="56"/>
      <c r="AD1175" s="56"/>
      <c r="AE1175" s="56"/>
      <c r="AF1175" s="56"/>
      <c r="AG1175" s="56"/>
    </row>
    <row r="1176" spans="1:33" x14ac:dyDescent="0.3">
      <c r="A1176" s="56"/>
      <c r="B1176" s="56"/>
      <c r="C1176" s="56"/>
      <c r="D1176" s="56"/>
      <c r="E1176" s="56"/>
      <c r="F1176" s="56"/>
      <c r="G1176" s="56"/>
      <c r="H1176" s="56"/>
      <c r="I1176" s="56"/>
      <c r="J1176" s="56"/>
      <c r="K1176" s="56"/>
      <c r="L1176" s="56"/>
      <c r="M1176" s="56"/>
      <c r="N1176" s="56"/>
      <c r="O1176" s="56"/>
      <c r="P1176" s="56"/>
      <c r="Q1176" s="56"/>
      <c r="R1176" s="56"/>
      <c r="S1176" s="56"/>
      <c r="T1176" s="56"/>
      <c r="U1176" s="56"/>
      <c r="V1176" s="56"/>
      <c r="W1176" s="56"/>
      <c r="X1176" s="56"/>
      <c r="Y1176" s="56"/>
      <c r="Z1176" s="56"/>
      <c r="AA1176" s="56"/>
      <c r="AB1176" s="56"/>
      <c r="AC1176" s="56"/>
      <c r="AD1176" s="56"/>
      <c r="AE1176" s="56"/>
      <c r="AF1176" s="56"/>
      <c r="AG1176" s="56"/>
    </row>
    <row r="1177" spans="1:33" x14ac:dyDescent="0.3">
      <c r="A1177" s="56"/>
      <c r="B1177" s="56"/>
      <c r="C1177" s="56"/>
      <c r="D1177" s="56"/>
      <c r="E1177" s="56"/>
      <c r="F1177" s="56"/>
      <c r="G1177" s="56"/>
      <c r="H1177" s="56"/>
      <c r="I1177" s="56"/>
      <c r="J1177" s="56"/>
      <c r="K1177" s="56"/>
      <c r="L1177" s="56"/>
      <c r="M1177" s="56"/>
      <c r="N1177" s="56"/>
      <c r="O1177" s="56"/>
      <c r="P1177" s="56"/>
      <c r="Q1177" s="56"/>
      <c r="R1177" s="56"/>
      <c r="S1177" s="56"/>
      <c r="T1177" s="56"/>
      <c r="U1177" s="56"/>
      <c r="V1177" s="56"/>
      <c r="W1177" s="56"/>
      <c r="X1177" s="56"/>
      <c r="Y1177" s="56"/>
      <c r="Z1177" s="56"/>
      <c r="AA1177" s="56"/>
      <c r="AB1177" s="56"/>
      <c r="AC1177" s="56"/>
      <c r="AD1177" s="56"/>
      <c r="AE1177" s="56"/>
      <c r="AF1177" s="56"/>
      <c r="AG1177" s="56"/>
    </row>
    <row r="1178" spans="1:33" x14ac:dyDescent="0.3">
      <c r="A1178" s="56"/>
      <c r="B1178" s="56"/>
      <c r="C1178" s="56"/>
      <c r="D1178" s="56"/>
      <c r="E1178" s="56"/>
      <c r="F1178" s="56"/>
      <c r="G1178" s="56"/>
      <c r="H1178" s="56"/>
      <c r="I1178" s="56"/>
      <c r="J1178" s="56"/>
      <c r="K1178" s="56"/>
      <c r="L1178" s="56"/>
      <c r="M1178" s="56"/>
      <c r="N1178" s="56"/>
      <c r="O1178" s="56"/>
      <c r="P1178" s="56"/>
      <c r="Q1178" s="56"/>
      <c r="R1178" s="56"/>
      <c r="S1178" s="56"/>
      <c r="T1178" s="56"/>
      <c r="U1178" s="56"/>
      <c r="V1178" s="56"/>
      <c r="W1178" s="56"/>
      <c r="X1178" s="56"/>
      <c r="Y1178" s="56"/>
      <c r="Z1178" s="56"/>
      <c r="AA1178" s="56"/>
      <c r="AB1178" s="56"/>
      <c r="AC1178" s="56"/>
      <c r="AD1178" s="56"/>
      <c r="AE1178" s="56"/>
      <c r="AF1178" s="56"/>
      <c r="AG1178" s="56"/>
    </row>
    <row r="1179" spans="1:33" x14ac:dyDescent="0.3">
      <c r="A1179" s="56"/>
      <c r="B1179" s="56"/>
      <c r="C1179" s="56"/>
      <c r="D1179" s="56"/>
      <c r="E1179" s="56"/>
      <c r="F1179" s="56"/>
      <c r="G1179" s="56"/>
      <c r="H1179" s="56"/>
      <c r="I1179" s="56"/>
      <c r="J1179" s="56"/>
      <c r="K1179" s="56"/>
      <c r="L1179" s="56"/>
      <c r="M1179" s="56"/>
      <c r="N1179" s="56"/>
      <c r="O1179" s="56"/>
      <c r="P1179" s="56"/>
      <c r="Q1179" s="56"/>
      <c r="R1179" s="56"/>
      <c r="S1179" s="56"/>
      <c r="T1179" s="56"/>
      <c r="U1179" s="56"/>
      <c r="V1179" s="56"/>
      <c r="W1179" s="56"/>
      <c r="X1179" s="56"/>
      <c r="Y1179" s="56"/>
      <c r="Z1179" s="56"/>
      <c r="AA1179" s="56"/>
      <c r="AB1179" s="56"/>
      <c r="AC1179" s="56"/>
      <c r="AD1179" s="56"/>
      <c r="AE1179" s="56"/>
      <c r="AF1179" s="56"/>
      <c r="AG1179" s="56"/>
    </row>
    <row r="1180" spans="1:33" x14ac:dyDescent="0.3">
      <c r="A1180" s="56"/>
      <c r="B1180" s="56"/>
      <c r="C1180" s="56"/>
      <c r="D1180" s="56"/>
      <c r="E1180" s="56"/>
      <c r="F1180" s="56"/>
      <c r="G1180" s="56"/>
      <c r="H1180" s="56"/>
      <c r="I1180" s="56"/>
      <c r="J1180" s="56"/>
      <c r="K1180" s="56"/>
      <c r="L1180" s="56"/>
      <c r="M1180" s="56"/>
      <c r="N1180" s="56"/>
      <c r="O1180" s="56"/>
      <c r="P1180" s="56"/>
      <c r="Q1180" s="56"/>
      <c r="R1180" s="56"/>
      <c r="S1180" s="56"/>
      <c r="T1180" s="56"/>
      <c r="U1180" s="56"/>
      <c r="V1180" s="56"/>
      <c r="W1180" s="56"/>
      <c r="X1180" s="56"/>
      <c r="Y1180" s="56"/>
      <c r="Z1180" s="56"/>
      <c r="AA1180" s="56"/>
      <c r="AB1180" s="56"/>
      <c r="AC1180" s="56"/>
      <c r="AD1180" s="56"/>
      <c r="AE1180" s="56"/>
      <c r="AF1180" s="56"/>
      <c r="AG1180" s="56"/>
    </row>
    <row r="1181" spans="1:33" x14ac:dyDescent="0.3">
      <c r="A1181" s="56"/>
      <c r="B1181" s="56"/>
      <c r="C1181" s="56"/>
      <c r="D1181" s="56"/>
      <c r="E1181" s="56"/>
      <c r="F1181" s="56"/>
      <c r="G1181" s="56"/>
      <c r="H1181" s="56"/>
      <c r="I1181" s="56"/>
      <c r="J1181" s="56"/>
      <c r="K1181" s="56"/>
      <c r="L1181" s="56"/>
      <c r="M1181" s="56"/>
      <c r="N1181" s="56"/>
      <c r="O1181" s="56"/>
      <c r="P1181" s="56"/>
      <c r="Q1181" s="56"/>
      <c r="R1181" s="56"/>
      <c r="S1181" s="56"/>
      <c r="T1181" s="56"/>
      <c r="U1181" s="56"/>
      <c r="V1181" s="56"/>
      <c r="W1181" s="56"/>
      <c r="X1181" s="56"/>
      <c r="Y1181" s="56"/>
      <c r="Z1181" s="56"/>
      <c r="AA1181" s="56"/>
      <c r="AB1181" s="56"/>
      <c r="AC1181" s="56"/>
      <c r="AD1181" s="56"/>
      <c r="AE1181" s="56"/>
      <c r="AF1181" s="56"/>
      <c r="AG1181" s="56"/>
    </row>
    <row r="1182" spans="1:33" x14ac:dyDescent="0.3">
      <c r="A1182" s="56"/>
      <c r="B1182" s="56"/>
      <c r="C1182" s="56"/>
      <c r="D1182" s="56"/>
      <c r="E1182" s="56"/>
      <c r="F1182" s="56"/>
      <c r="G1182" s="56"/>
      <c r="H1182" s="56"/>
      <c r="I1182" s="56"/>
      <c r="J1182" s="56"/>
      <c r="K1182" s="56"/>
      <c r="L1182" s="56"/>
      <c r="M1182" s="56"/>
      <c r="N1182" s="56"/>
      <c r="O1182" s="56"/>
      <c r="P1182" s="56"/>
      <c r="Q1182" s="56"/>
      <c r="R1182" s="56"/>
      <c r="S1182" s="56"/>
      <c r="T1182" s="56"/>
      <c r="U1182" s="56"/>
      <c r="V1182" s="56"/>
      <c r="W1182" s="56"/>
      <c r="X1182" s="56"/>
      <c r="Y1182" s="56"/>
      <c r="Z1182" s="56"/>
      <c r="AA1182" s="56"/>
      <c r="AB1182" s="56"/>
      <c r="AC1182" s="56"/>
      <c r="AD1182" s="56"/>
      <c r="AE1182" s="56"/>
      <c r="AF1182" s="56"/>
      <c r="AG1182" s="56"/>
    </row>
    <row r="1183" spans="1:33" x14ac:dyDescent="0.3">
      <c r="A1183" s="56"/>
      <c r="B1183" s="56"/>
      <c r="C1183" s="56"/>
      <c r="D1183" s="56"/>
      <c r="E1183" s="56"/>
      <c r="F1183" s="56"/>
      <c r="G1183" s="56"/>
      <c r="H1183" s="56"/>
      <c r="I1183" s="56"/>
      <c r="J1183" s="56"/>
      <c r="K1183" s="56"/>
      <c r="L1183" s="56"/>
      <c r="M1183" s="56"/>
      <c r="N1183" s="56"/>
      <c r="O1183" s="56"/>
      <c r="P1183" s="56"/>
      <c r="Q1183" s="56"/>
      <c r="R1183" s="56"/>
      <c r="S1183" s="56"/>
      <c r="T1183" s="56"/>
      <c r="U1183" s="56"/>
      <c r="V1183" s="56"/>
      <c r="W1183" s="56"/>
      <c r="X1183" s="56"/>
      <c r="Y1183" s="56"/>
      <c r="Z1183" s="56"/>
      <c r="AA1183" s="56"/>
      <c r="AB1183" s="56"/>
      <c r="AC1183" s="56"/>
      <c r="AD1183" s="56"/>
      <c r="AE1183" s="56"/>
      <c r="AF1183" s="56"/>
      <c r="AG1183" s="56"/>
    </row>
    <row r="1184" spans="1:33" x14ac:dyDescent="0.3">
      <c r="A1184" s="56"/>
      <c r="B1184" s="56"/>
      <c r="C1184" s="56"/>
      <c r="D1184" s="56"/>
      <c r="E1184" s="56"/>
      <c r="F1184" s="56"/>
      <c r="G1184" s="56"/>
      <c r="H1184" s="56"/>
      <c r="I1184" s="56"/>
      <c r="J1184" s="56"/>
      <c r="K1184" s="56"/>
      <c r="L1184" s="56"/>
      <c r="M1184" s="56"/>
      <c r="N1184" s="56"/>
      <c r="O1184" s="56"/>
      <c r="P1184" s="56"/>
      <c r="Q1184" s="56"/>
      <c r="R1184" s="56"/>
      <c r="S1184" s="56"/>
      <c r="T1184" s="56"/>
      <c r="U1184" s="56"/>
      <c r="V1184" s="56"/>
      <c r="W1184" s="56"/>
      <c r="X1184" s="56"/>
      <c r="Y1184" s="56"/>
      <c r="Z1184" s="56"/>
      <c r="AA1184" s="56"/>
      <c r="AB1184" s="56"/>
      <c r="AC1184" s="56"/>
      <c r="AD1184" s="56"/>
      <c r="AE1184" s="56"/>
      <c r="AF1184" s="56"/>
      <c r="AG1184" s="56"/>
    </row>
    <row r="1185" spans="1:33" x14ac:dyDescent="0.3">
      <c r="A1185" s="56"/>
      <c r="B1185" s="56"/>
      <c r="C1185" s="56"/>
      <c r="D1185" s="56"/>
      <c r="E1185" s="56"/>
      <c r="F1185" s="56"/>
      <c r="G1185" s="56"/>
      <c r="H1185" s="56"/>
      <c r="I1185" s="56"/>
      <c r="J1185" s="56"/>
      <c r="K1185" s="56"/>
      <c r="L1185" s="56"/>
      <c r="M1185" s="56"/>
      <c r="N1185" s="56"/>
      <c r="O1185" s="56"/>
      <c r="P1185" s="56"/>
      <c r="Q1185" s="56"/>
      <c r="R1185" s="56"/>
      <c r="S1185" s="56"/>
      <c r="T1185" s="56"/>
      <c r="U1185" s="56"/>
      <c r="V1185" s="56"/>
      <c r="W1185" s="56"/>
      <c r="X1185" s="56"/>
      <c r="Y1185" s="56"/>
      <c r="Z1185" s="56"/>
      <c r="AA1185" s="56"/>
      <c r="AB1185" s="56"/>
      <c r="AC1185" s="56"/>
      <c r="AD1185" s="56"/>
      <c r="AE1185" s="56"/>
      <c r="AF1185" s="56"/>
      <c r="AG1185" s="56"/>
    </row>
    <row r="1186" spans="1:33" x14ac:dyDescent="0.3">
      <c r="A1186" s="56"/>
      <c r="B1186" s="56"/>
      <c r="C1186" s="56"/>
      <c r="D1186" s="56"/>
      <c r="E1186" s="56"/>
      <c r="F1186" s="56"/>
      <c r="G1186" s="56"/>
      <c r="H1186" s="56"/>
      <c r="I1186" s="56"/>
      <c r="J1186" s="56"/>
      <c r="K1186" s="56"/>
      <c r="L1186" s="56"/>
      <c r="M1186" s="56"/>
      <c r="N1186" s="56"/>
      <c r="O1186" s="56"/>
      <c r="P1186" s="56"/>
      <c r="Q1186" s="56"/>
      <c r="R1186" s="56"/>
      <c r="S1186" s="56"/>
      <c r="T1186" s="56"/>
      <c r="U1186" s="56"/>
      <c r="V1186" s="56"/>
      <c r="W1186" s="56"/>
      <c r="X1186" s="56"/>
      <c r="Y1186" s="56"/>
      <c r="Z1186" s="56"/>
      <c r="AA1186" s="56"/>
      <c r="AB1186" s="56"/>
      <c r="AC1186" s="56"/>
      <c r="AD1186" s="56"/>
      <c r="AE1186" s="56"/>
      <c r="AF1186" s="56"/>
      <c r="AG1186" s="56"/>
    </row>
    <row r="1187" spans="1:33" x14ac:dyDescent="0.3">
      <c r="A1187" s="56"/>
      <c r="B1187" s="56"/>
      <c r="C1187" s="56"/>
      <c r="D1187" s="56"/>
      <c r="E1187" s="56"/>
      <c r="F1187" s="56"/>
      <c r="G1187" s="56"/>
      <c r="H1187" s="56"/>
      <c r="I1187" s="56"/>
      <c r="J1187" s="56"/>
      <c r="K1187" s="56"/>
      <c r="L1187" s="56"/>
      <c r="M1187" s="56"/>
      <c r="N1187" s="56"/>
      <c r="O1187" s="56"/>
      <c r="P1187" s="56"/>
      <c r="Q1187" s="56"/>
      <c r="R1187" s="56"/>
      <c r="S1187" s="56"/>
      <c r="T1187" s="56"/>
      <c r="U1187" s="56"/>
      <c r="V1187" s="56"/>
      <c r="W1187" s="56"/>
      <c r="X1187" s="56"/>
      <c r="Y1187" s="56"/>
      <c r="Z1187" s="56"/>
      <c r="AA1187" s="56"/>
      <c r="AB1187" s="56"/>
      <c r="AC1187" s="56"/>
      <c r="AD1187" s="56"/>
      <c r="AE1187" s="56"/>
      <c r="AF1187" s="56"/>
      <c r="AG1187" s="56"/>
    </row>
    <row r="1188" spans="1:33" x14ac:dyDescent="0.3">
      <c r="A1188" s="56"/>
      <c r="B1188" s="56"/>
      <c r="C1188" s="56"/>
      <c r="D1188" s="56"/>
      <c r="E1188" s="56"/>
      <c r="F1188" s="56"/>
      <c r="G1188" s="56"/>
      <c r="H1188" s="56"/>
      <c r="I1188" s="56"/>
      <c r="J1188" s="56"/>
      <c r="K1188" s="56"/>
      <c r="L1188" s="56"/>
      <c r="M1188" s="56"/>
      <c r="N1188" s="56"/>
      <c r="O1188" s="56"/>
      <c r="P1188" s="56"/>
      <c r="Q1188" s="56"/>
      <c r="R1188" s="56"/>
      <c r="S1188" s="56"/>
      <c r="T1188" s="56"/>
      <c r="U1188" s="56"/>
      <c r="V1188" s="56"/>
      <c r="W1188" s="56"/>
      <c r="X1188" s="56"/>
      <c r="Y1188" s="56"/>
      <c r="Z1188" s="56"/>
      <c r="AA1188" s="56"/>
      <c r="AB1188" s="56"/>
      <c r="AC1188" s="56"/>
      <c r="AD1188" s="56"/>
      <c r="AE1188" s="56"/>
      <c r="AF1188" s="56"/>
      <c r="AG1188" s="56"/>
    </row>
    <row r="1189" spans="1:33" x14ac:dyDescent="0.3">
      <c r="A1189" s="56"/>
      <c r="B1189" s="56"/>
      <c r="C1189" s="56"/>
      <c r="D1189" s="56"/>
      <c r="E1189" s="56"/>
      <c r="F1189" s="56"/>
      <c r="G1189" s="56"/>
      <c r="H1189" s="56"/>
      <c r="I1189" s="56"/>
      <c r="J1189" s="56"/>
      <c r="K1189" s="56"/>
      <c r="L1189" s="56"/>
      <c r="M1189" s="56"/>
      <c r="N1189" s="56"/>
      <c r="O1189" s="56"/>
      <c r="P1189" s="56"/>
      <c r="Q1189" s="56"/>
      <c r="R1189" s="56"/>
      <c r="S1189" s="56"/>
      <c r="T1189" s="56"/>
      <c r="U1189" s="56"/>
      <c r="V1189" s="56"/>
      <c r="W1189" s="56"/>
      <c r="X1189" s="56"/>
      <c r="Y1189" s="56"/>
      <c r="Z1189" s="56"/>
      <c r="AA1189" s="56"/>
      <c r="AB1189" s="56"/>
      <c r="AC1189" s="56"/>
      <c r="AD1189" s="56"/>
      <c r="AE1189" s="56"/>
      <c r="AF1189" s="56"/>
      <c r="AG1189" s="56"/>
    </row>
    <row r="1190" spans="1:33" x14ac:dyDescent="0.3">
      <c r="A1190" s="56"/>
      <c r="B1190" s="56"/>
      <c r="C1190" s="56"/>
      <c r="D1190" s="56"/>
      <c r="E1190" s="56"/>
      <c r="F1190" s="56"/>
      <c r="G1190" s="56"/>
      <c r="H1190" s="56"/>
      <c r="I1190" s="56"/>
      <c r="J1190" s="56"/>
      <c r="K1190" s="56"/>
      <c r="L1190" s="56"/>
      <c r="M1190" s="56"/>
      <c r="N1190" s="56"/>
      <c r="O1190" s="56"/>
      <c r="P1190" s="56"/>
      <c r="Q1190" s="56"/>
      <c r="R1190" s="56"/>
      <c r="S1190" s="56"/>
      <c r="T1190" s="56"/>
      <c r="U1190" s="56"/>
      <c r="V1190" s="56"/>
      <c r="W1190" s="56"/>
      <c r="X1190" s="56"/>
      <c r="Y1190" s="56"/>
      <c r="Z1190" s="56"/>
      <c r="AA1190" s="56"/>
      <c r="AB1190" s="56"/>
      <c r="AC1190" s="56"/>
      <c r="AD1190" s="56"/>
      <c r="AE1190" s="56"/>
      <c r="AF1190" s="56"/>
      <c r="AG1190" s="56"/>
    </row>
    <row r="1191" spans="1:33" x14ac:dyDescent="0.3">
      <c r="A1191" s="56"/>
      <c r="B1191" s="56"/>
      <c r="C1191" s="56"/>
      <c r="D1191" s="56"/>
      <c r="E1191" s="56"/>
      <c r="F1191" s="56"/>
      <c r="G1191" s="56"/>
      <c r="H1191" s="56"/>
      <c r="I1191" s="56"/>
      <c r="J1191" s="56"/>
      <c r="K1191" s="56"/>
      <c r="L1191" s="56"/>
      <c r="M1191" s="56"/>
      <c r="N1191" s="56"/>
      <c r="O1191" s="56"/>
      <c r="P1191" s="56"/>
      <c r="Q1191" s="56"/>
      <c r="R1191" s="56"/>
      <c r="S1191" s="56"/>
      <c r="T1191" s="56"/>
      <c r="U1191" s="56"/>
      <c r="V1191" s="56"/>
      <c r="W1191" s="56"/>
      <c r="X1191" s="56"/>
      <c r="Y1191" s="56"/>
      <c r="Z1191" s="56"/>
      <c r="AA1191" s="56"/>
      <c r="AB1191" s="56"/>
      <c r="AC1191" s="56"/>
      <c r="AD1191" s="56"/>
      <c r="AE1191" s="56"/>
      <c r="AF1191" s="56"/>
      <c r="AG1191" s="56"/>
    </row>
    <row r="1192" spans="1:33" x14ac:dyDescent="0.3">
      <c r="A1192" s="56"/>
      <c r="B1192" s="56"/>
      <c r="C1192" s="56"/>
      <c r="D1192" s="56"/>
      <c r="E1192" s="56"/>
      <c r="F1192" s="56"/>
      <c r="G1192" s="56"/>
      <c r="H1192" s="56"/>
      <c r="I1192" s="56"/>
      <c r="J1192" s="56"/>
      <c r="K1192" s="56"/>
      <c r="L1192" s="56"/>
      <c r="M1192" s="56"/>
      <c r="N1192" s="56"/>
      <c r="O1192" s="56"/>
      <c r="P1192" s="56"/>
      <c r="Q1192" s="56"/>
      <c r="R1192" s="56"/>
      <c r="S1192" s="56"/>
      <c r="T1192" s="56"/>
      <c r="U1192" s="56"/>
      <c r="V1192" s="56"/>
      <c r="W1192" s="56"/>
      <c r="X1192" s="56"/>
      <c r="Y1192" s="56"/>
      <c r="Z1192" s="56"/>
      <c r="AA1192" s="56"/>
      <c r="AB1192" s="56"/>
      <c r="AC1192" s="56"/>
      <c r="AD1192" s="56"/>
      <c r="AE1192" s="56"/>
      <c r="AF1192" s="56"/>
      <c r="AG1192" s="56"/>
    </row>
    <row r="1193" spans="1:33" x14ac:dyDescent="0.3">
      <c r="A1193" s="56"/>
      <c r="B1193" s="56"/>
      <c r="C1193" s="56"/>
      <c r="D1193" s="56"/>
      <c r="E1193" s="56"/>
      <c r="F1193" s="56"/>
      <c r="G1193" s="56"/>
      <c r="H1193" s="56"/>
      <c r="I1193" s="56"/>
      <c r="J1193" s="56"/>
      <c r="K1193" s="56"/>
      <c r="L1193" s="56"/>
      <c r="M1193" s="56"/>
      <c r="N1193" s="56"/>
      <c r="O1193" s="56"/>
      <c r="P1193" s="56"/>
      <c r="Q1193" s="56"/>
      <c r="R1193" s="56"/>
      <c r="S1193" s="56"/>
      <c r="T1193" s="56"/>
      <c r="U1193" s="56"/>
      <c r="V1193" s="56"/>
      <c r="W1193" s="56"/>
      <c r="X1193" s="56"/>
      <c r="Y1193" s="56"/>
      <c r="Z1193" s="56"/>
      <c r="AA1193" s="56"/>
      <c r="AB1193" s="56"/>
      <c r="AC1193" s="56"/>
      <c r="AD1193" s="56"/>
      <c r="AE1193" s="56"/>
      <c r="AF1193" s="56"/>
      <c r="AG1193" s="56"/>
    </row>
    <row r="1194" spans="1:33" x14ac:dyDescent="0.3">
      <c r="A1194" s="56"/>
      <c r="B1194" s="56"/>
      <c r="C1194" s="56"/>
      <c r="D1194" s="56"/>
      <c r="E1194" s="56"/>
      <c r="F1194" s="56"/>
      <c r="G1194" s="56"/>
      <c r="H1194" s="56"/>
      <c r="I1194" s="56"/>
      <c r="J1194" s="56"/>
      <c r="K1194" s="56"/>
      <c r="L1194" s="56"/>
      <c r="M1194" s="56"/>
      <c r="N1194" s="56"/>
      <c r="O1194" s="56"/>
      <c r="P1194" s="56"/>
      <c r="Q1194" s="56"/>
      <c r="R1194" s="56"/>
      <c r="S1194" s="56"/>
      <c r="T1194" s="56"/>
      <c r="U1194" s="56"/>
      <c r="V1194" s="56"/>
      <c r="W1194" s="56"/>
      <c r="X1194" s="56"/>
      <c r="Y1194" s="56"/>
      <c r="Z1194" s="56"/>
      <c r="AA1194" s="56"/>
      <c r="AB1194" s="56"/>
      <c r="AC1194" s="56"/>
      <c r="AD1194" s="56"/>
      <c r="AE1194" s="56"/>
      <c r="AF1194" s="56"/>
      <c r="AG1194" s="56"/>
    </row>
    <row r="1195" spans="1:33" x14ac:dyDescent="0.3">
      <c r="A1195" s="56"/>
      <c r="B1195" s="56"/>
      <c r="C1195" s="56"/>
      <c r="D1195" s="56"/>
      <c r="E1195" s="56"/>
      <c r="F1195" s="56"/>
      <c r="G1195" s="56"/>
      <c r="H1195" s="56"/>
      <c r="I1195" s="56"/>
      <c r="J1195" s="56"/>
      <c r="K1195" s="56"/>
      <c r="L1195" s="56"/>
      <c r="M1195" s="56"/>
      <c r="N1195" s="56"/>
      <c r="O1195" s="56"/>
      <c r="P1195" s="56"/>
      <c r="Q1195" s="56"/>
      <c r="R1195" s="56"/>
      <c r="S1195" s="56"/>
      <c r="T1195" s="56"/>
      <c r="U1195" s="56"/>
      <c r="V1195" s="56"/>
      <c r="W1195" s="56"/>
      <c r="X1195" s="56"/>
      <c r="Y1195" s="56"/>
      <c r="Z1195" s="56"/>
      <c r="AA1195" s="56"/>
      <c r="AB1195" s="56"/>
      <c r="AC1195" s="56"/>
      <c r="AD1195" s="56"/>
      <c r="AE1195" s="56"/>
      <c r="AF1195" s="56"/>
      <c r="AG1195" s="56"/>
    </row>
    <row r="1196" spans="1:33" x14ac:dyDescent="0.3">
      <c r="A1196" s="56"/>
      <c r="B1196" s="56"/>
      <c r="C1196" s="56"/>
      <c r="D1196" s="56"/>
      <c r="E1196" s="56"/>
      <c r="F1196" s="56"/>
      <c r="G1196" s="56"/>
      <c r="H1196" s="56"/>
      <c r="I1196" s="56"/>
      <c r="J1196" s="56"/>
      <c r="K1196" s="56"/>
      <c r="L1196" s="56"/>
      <c r="M1196" s="56"/>
      <c r="N1196" s="56"/>
      <c r="O1196" s="56"/>
      <c r="P1196" s="56"/>
      <c r="Q1196" s="56"/>
      <c r="R1196" s="56"/>
      <c r="S1196" s="56"/>
      <c r="T1196" s="56"/>
      <c r="U1196" s="56"/>
      <c r="V1196" s="56"/>
      <c r="W1196" s="56"/>
      <c r="X1196" s="56"/>
      <c r="Y1196" s="56"/>
      <c r="Z1196" s="56"/>
      <c r="AA1196" s="56"/>
      <c r="AB1196" s="56"/>
      <c r="AC1196" s="56"/>
      <c r="AD1196" s="56"/>
      <c r="AE1196" s="56"/>
      <c r="AF1196" s="56"/>
      <c r="AG1196" s="56"/>
    </row>
    <row r="1197" spans="1:33" x14ac:dyDescent="0.3">
      <c r="A1197" s="56"/>
      <c r="B1197" s="56"/>
      <c r="C1197" s="56"/>
      <c r="D1197" s="56"/>
      <c r="E1197" s="56"/>
      <c r="F1197" s="56"/>
      <c r="G1197" s="56"/>
      <c r="H1197" s="56"/>
      <c r="I1197" s="56"/>
      <c r="J1197" s="56"/>
      <c r="K1197" s="56"/>
      <c r="L1197" s="56"/>
      <c r="M1197" s="56"/>
      <c r="N1197" s="56"/>
      <c r="O1197" s="56"/>
      <c r="P1197" s="56"/>
      <c r="Q1197" s="56"/>
      <c r="R1197" s="56"/>
      <c r="S1197" s="56"/>
      <c r="T1197" s="56"/>
      <c r="U1197" s="56"/>
      <c r="V1197" s="56"/>
      <c r="W1197" s="56"/>
      <c r="X1197" s="56"/>
      <c r="Y1197" s="56"/>
      <c r="Z1197" s="56"/>
      <c r="AA1197" s="56"/>
      <c r="AB1197" s="56"/>
      <c r="AC1197" s="56"/>
      <c r="AD1197" s="56"/>
      <c r="AE1197" s="56"/>
      <c r="AF1197" s="56"/>
      <c r="AG1197" s="56"/>
    </row>
    <row r="1198" spans="1:33" x14ac:dyDescent="0.3">
      <c r="A1198" s="56"/>
      <c r="B1198" s="56"/>
      <c r="C1198" s="56"/>
      <c r="D1198" s="56"/>
      <c r="E1198" s="56"/>
      <c r="F1198" s="56"/>
      <c r="G1198" s="56"/>
      <c r="H1198" s="56"/>
      <c r="I1198" s="56"/>
      <c r="J1198" s="56"/>
      <c r="K1198" s="56"/>
      <c r="L1198" s="56"/>
      <c r="M1198" s="56"/>
      <c r="N1198" s="56"/>
      <c r="O1198" s="56"/>
      <c r="P1198" s="56"/>
      <c r="Q1198" s="56"/>
      <c r="R1198" s="56"/>
      <c r="S1198" s="56"/>
      <c r="T1198" s="56"/>
      <c r="U1198" s="56"/>
      <c r="V1198" s="56"/>
      <c r="W1198" s="56"/>
      <c r="X1198" s="56"/>
      <c r="Y1198" s="56"/>
      <c r="Z1198" s="56"/>
      <c r="AA1198" s="56"/>
      <c r="AB1198" s="56"/>
      <c r="AC1198" s="56"/>
      <c r="AD1198" s="56"/>
      <c r="AE1198" s="56"/>
      <c r="AF1198" s="56"/>
      <c r="AG1198" s="56"/>
    </row>
    <row r="1199" spans="1:33" x14ac:dyDescent="0.3">
      <c r="A1199" s="56"/>
      <c r="B1199" s="56"/>
      <c r="C1199" s="56"/>
      <c r="D1199" s="56"/>
      <c r="E1199" s="56"/>
      <c r="F1199" s="56"/>
      <c r="G1199" s="56"/>
      <c r="H1199" s="56"/>
      <c r="I1199" s="56"/>
      <c r="J1199" s="56"/>
      <c r="K1199" s="56"/>
      <c r="L1199" s="56"/>
      <c r="M1199" s="56"/>
      <c r="N1199" s="56"/>
      <c r="O1199" s="56"/>
      <c r="P1199" s="56"/>
      <c r="Q1199" s="56"/>
      <c r="R1199" s="56"/>
      <c r="S1199" s="56"/>
      <c r="T1199" s="56"/>
      <c r="U1199" s="56"/>
      <c r="V1199" s="56"/>
      <c r="W1199" s="56"/>
      <c r="X1199" s="56"/>
      <c r="Y1199" s="56"/>
      <c r="Z1199" s="56"/>
      <c r="AA1199" s="56"/>
      <c r="AB1199" s="56"/>
      <c r="AC1199" s="56"/>
      <c r="AD1199" s="56"/>
      <c r="AE1199" s="56"/>
      <c r="AF1199" s="56"/>
      <c r="AG1199" s="56"/>
    </row>
    <row r="1200" spans="1:33" x14ac:dyDescent="0.3">
      <c r="A1200" s="56"/>
      <c r="B1200" s="56"/>
      <c r="C1200" s="56"/>
      <c r="D1200" s="56"/>
      <c r="E1200" s="56"/>
      <c r="F1200" s="56"/>
      <c r="G1200" s="56"/>
      <c r="H1200" s="56"/>
      <c r="I1200" s="56"/>
      <c r="J1200" s="56"/>
      <c r="K1200" s="56"/>
      <c r="L1200" s="56"/>
      <c r="M1200" s="56"/>
      <c r="N1200" s="56"/>
      <c r="O1200" s="56"/>
      <c r="P1200" s="56"/>
      <c r="Q1200" s="56"/>
      <c r="R1200" s="56"/>
      <c r="S1200" s="56"/>
      <c r="T1200" s="56"/>
      <c r="U1200" s="56"/>
      <c r="V1200" s="56"/>
      <c r="W1200" s="56"/>
      <c r="X1200" s="56"/>
      <c r="Y1200" s="56"/>
      <c r="Z1200" s="56"/>
      <c r="AA1200" s="56"/>
      <c r="AB1200" s="56"/>
      <c r="AC1200" s="56"/>
      <c r="AD1200" s="56"/>
      <c r="AE1200" s="56"/>
      <c r="AF1200" s="56"/>
      <c r="AG1200" s="56"/>
    </row>
    <row r="1201" spans="1:33" x14ac:dyDescent="0.3">
      <c r="A1201" s="56"/>
      <c r="B1201" s="56"/>
      <c r="C1201" s="56"/>
      <c r="D1201" s="56"/>
      <c r="E1201" s="56"/>
      <c r="F1201" s="56"/>
      <c r="G1201" s="56"/>
      <c r="H1201" s="56"/>
      <c r="I1201" s="56"/>
      <c r="J1201" s="56"/>
      <c r="K1201" s="56"/>
      <c r="L1201" s="56"/>
      <c r="M1201" s="56"/>
      <c r="N1201" s="56"/>
      <c r="O1201" s="56"/>
      <c r="P1201" s="56"/>
      <c r="Q1201" s="56"/>
      <c r="R1201" s="56"/>
      <c r="S1201" s="56"/>
      <c r="T1201" s="56"/>
      <c r="U1201" s="56"/>
      <c r="V1201" s="56"/>
      <c r="W1201" s="56"/>
      <c r="X1201" s="56"/>
      <c r="Y1201" s="56"/>
      <c r="Z1201" s="56"/>
      <c r="AA1201" s="56"/>
      <c r="AB1201" s="56"/>
      <c r="AC1201" s="56"/>
      <c r="AD1201" s="56"/>
      <c r="AE1201" s="56"/>
      <c r="AF1201" s="56"/>
      <c r="AG1201" s="56"/>
    </row>
    <row r="1202" spans="1:33" x14ac:dyDescent="0.3">
      <c r="A1202" s="56"/>
      <c r="B1202" s="56"/>
      <c r="C1202" s="56"/>
      <c r="D1202" s="56"/>
      <c r="E1202" s="56"/>
      <c r="F1202" s="56"/>
      <c r="G1202" s="56"/>
      <c r="H1202" s="56"/>
      <c r="I1202" s="56"/>
      <c r="J1202" s="56"/>
      <c r="K1202" s="56"/>
      <c r="L1202" s="56"/>
      <c r="M1202" s="56"/>
      <c r="N1202" s="56"/>
      <c r="O1202" s="56"/>
      <c r="P1202" s="56"/>
      <c r="Q1202" s="56"/>
      <c r="R1202" s="56"/>
      <c r="S1202" s="56"/>
      <c r="T1202" s="56"/>
      <c r="U1202" s="56"/>
      <c r="V1202" s="56"/>
      <c r="W1202" s="56"/>
      <c r="X1202" s="56"/>
      <c r="Y1202" s="56"/>
      <c r="Z1202" s="56"/>
      <c r="AA1202" s="56"/>
      <c r="AB1202" s="56"/>
      <c r="AC1202" s="56"/>
      <c r="AD1202" s="56"/>
      <c r="AE1202" s="56"/>
      <c r="AF1202" s="56"/>
      <c r="AG1202" s="56"/>
    </row>
    <row r="1203" spans="1:33" x14ac:dyDescent="0.3">
      <c r="A1203" s="56"/>
      <c r="B1203" s="56"/>
      <c r="C1203" s="56"/>
      <c r="D1203" s="56"/>
      <c r="E1203" s="56"/>
      <c r="F1203" s="56"/>
      <c r="G1203" s="56"/>
      <c r="H1203" s="56"/>
      <c r="I1203" s="56"/>
      <c r="J1203" s="56"/>
      <c r="K1203" s="56"/>
      <c r="L1203" s="56"/>
      <c r="M1203" s="56"/>
      <c r="N1203" s="56"/>
      <c r="O1203" s="56"/>
      <c r="P1203" s="56"/>
      <c r="Q1203" s="56"/>
      <c r="R1203" s="56"/>
      <c r="S1203" s="56"/>
      <c r="T1203" s="56"/>
      <c r="U1203" s="56"/>
      <c r="V1203" s="56"/>
      <c r="W1203" s="56"/>
      <c r="X1203" s="56"/>
      <c r="Y1203" s="56"/>
      <c r="Z1203" s="56"/>
      <c r="AA1203" s="56"/>
      <c r="AB1203" s="56"/>
      <c r="AC1203" s="56"/>
      <c r="AD1203" s="56"/>
      <c r="AE1203" s="56"/>
      <c r="AF1203" s="56"/>
      <c r="AG1203" s="56"/>
    </row>
    <row r="1204" spans="1:33" x14ac:dyDescent="0.3">
      <c r="A1204" s="56"/>
      <c r="B1204" s="56"/>
      <c r="C1204" s="56"/>
      <c r="D1204" s="56"/>
      <c r="E1204" s="56"/>
      <c r="F1204" s="56"/>
      <c r="G1204" s="56"/>
      <c r="H1204" s="56"/>
      <c r="I1204" s="56"/>
      <c r="J1204" s="56"/>
      <c r="K1204" s="56"/>
      <c r="L1204" s="56"/>
      <c r="M1204" s="56"/>
      <c r="N1204" s="56"/>
      <c r="O1204" s="56"/>
      <c r="P1204" s="56"/>
      <c r="Q1204" s="56"/>
      <c r="R1204" s="56"/>
      <c r="S1204" s="56"/>
      <c r="T1204" s="56"/>
      <c r="U1204" s="56"/>
      <c r="V1204" s="56"/>
      <c r="W1204" s="56"/>
      <c r="X1204" s="56"/>
      <c r="Y1204" s="56"/>
      <c r="Z1204" s="56"/>
      <c r="AA1204" s="56"/>
      <c r="AB1204" s="56"/>
      <c r="AC1204" s="56"/>
      <c r="AD1204" s="56"/>
      <c r="AE1204" s="56"/>
      <c r="AF1204" s="56"/>
      <c r="AG1204" s="56"/>
    </row>
    <row r="1205" spans="1:33" x14ac:dyDescent="0.3">
      <c r="A1205" s="56"/>
      <c r="B1205" s="56"/>
      <c r="C1205" s="56"/>
      <c r="D1205" s="56"/>
      <c r="E1205" s="56"/>
      <c r="F1205" s="56"/>
      <c r="G1205" s="56"/>
      <c r="H1205" s="56"/>
      <c r="I1205" s="56"/>
      <c r="J1205" s="56"/>
      <c r="K1205" s="56"/>
      <c r="L1205" s="56"/>
      <c r="M1205" s="56"/>
      <c r="N1205" s="56"/>
      <c r="O1205" s="56"/>
      <c r="P1205" s="56"/>
      <c r="Q1205" s="56"/>
      <c r="R1205" s="56"/>
      <c r="S1205" s="56"/>
      <c r="T1205" s="56"/>
      <c r="U1205" s="56"/>
      <c r="V1205" s="56"/>
      <c r="W1205" s="56"/>
      <c r="X1205" s="56"/>
      <c r="Y1205" s="56"/>
      <c r="Z1205" s="56"/>
      <c r="AA1205" s="56"/>
      <c r="AB1205" s="56"/>
      <c r="AC1205" s="56"/>
      <c r="AD1205" s="56"/>
      <c r="AE1205" s="56"/>
      <c r="AF1205" s="56"/>
      <c r="AG1205" s="56"/>
    </row>
    <row r="1206" spans="1:33" x14ac:dyDescent="0.3">
      <c r="A1206" s="56"/>
      <c r="B1206" s="56"/>
      <c r="C1206" s="56"/>
      <c r="D1206" s="56"/>
      <c r="E1206" s="56"/>
      <c r="F1206" s="56"/>
      <c r="G1206" s="56"/>
      <c r="H1206" s="56"/>
      <c r="I1206" s="56"/>
      <c r="J1206" s="56"/>
      <c r="K1206" s="56"/>
      <c r="L1206" s="56"/>
      <c r="M1206" s="56"/>
      <c r="N1206" s="56"/>
      <c r="O1206" s="56"/>
      <c r="P1206" s="56"/>
      <c r="Q1206" s="56"/>
      <c r="R1206" s="56"/>
      <c r="S1206" s="56"/>
      <c r="T1206" s="56"/>
      <c r="U1206" s="56"/>
      <c r="V1206" s="56"/>
      <c r="W1206" s="56"/>
      <c r="X1206" s="56"/>
      <c r="Y1206" s="56"/>
      <c r="Z1206" s="56"/>
      <c r="AA1206" s="56"/>
      <c r="AB1206" s="56"/>
      <c r="AC1206" s="56"/>
      <c r="AD1206" s="56"/>
      <c r="AE1206" s="56"/>
      <c r="AF1206" s="56"/>
      <c r="AG1206" s="56"/>
    </row>
    <row r="1207" spans="1:33" x14ac:dyDescent="0.3">
      <c r="A1207" s="56"/>
      <c r="B1207" s="56"/>
      <c r="C1207" s="56"/>
      <c r="D1207" s="56"/>
      <c r="E1207" s="56"/>
      <c r="F1207" s="56"/>
      <c r="G1207" s="56"/>
      <c r="H1207" s="56"/>
      <c r="I1207" s="56"/>
      <c r="J1207" s="56"/>
      <c r="K1207" s="56"/>
      <c r="L1207" s="56"/>
      <c r="M1207" s="56"/>
      <c r="N1207" s="56"/>
      <c r="O1207" s="56"/>
      <c r="P1207" s="56"/>
      <c r="Q1207" s="56"/>
      <c r="R1207" s="56"/>
      <c r="S1207" s="56"/>
      <c r="T1207" s="56"/>
      <c r="U1207" s="56"/>
      <c r="V1207" s="56"/>
      <c r="W1207" s="56"/>
      <c r="X1207" s="56"/>
      <c r="Y1207" s="56"/>
      <c r="Z1207" s="56"/>
      <c r="AA1207" s="56"/>
      <c r="AB1207" s="56"/>
      <c r="AC1207" s="56"/>
      <c r="AD1207" s="56"/>
      <c r="AE1207" s="56"/>
      <c r="AF1207" s="56"/>
      <c r="AG1207" s="56"/>
    </row>
    <row r="1208" spans="1:33" x14ac:dyDescent="0.3">
      <c r="A1208" s="56"/>
      <c r="B1208" s="56"/>
      <c r="C1208" s="56"/>
      <c r="D1208" s="56"/>
      <c r="E1208" s="56"/>
      <c r="F1208" s="56"/>
      <c r="G1208" s="56"/>
      <c r="H1208" s="56"/>
      <c r="I1208" s="56"/>
      <c r="J1208" s="56"/>
      <c r="K1208" s="56"/>
      <c r="L1208" s="56"/>
      <c r="M1208" s="56"/>
      <c r="N1208" s="56"/>
      <c r="O1208" s="56"/>
      <c r="P1208" s="56"/>
      <c r="Q1208" s="56"/>
      <c r="R1208" s="56"/>
      <c r="S1208" s="56"/>
      <c r="T1208" s="56"/>
      <c r="U1208" s="56"/>
      <c r="V1208" s="56"/>
      <c r="W1208" s="56"/>
      <c r="X1208" s="56"/>
      <c r="Y1208" s="56"/>
      <c r="Z1208" s="56"/>
      <c r="AA1208" s="56"/>
      <c r="AB1208" s="56"/>
      <c r="AC1208" s="56"/>
      <c r="AD1208" s="56"/>
      <c r="AE1208" s="56"/>
      <c r="AF1208" s="56"/>
      <c r="AG1208" s="56"/>
    </row>
    <row r="1209" spans="1:33" x14ac:dyDescent="0.3">
      <c r="A1209" s="56"/>
      <c r="B1209" s="56"/>
      <c r="C1209" s="56"/>
      <c r="D1209" s="56"/>
      <c r="E1209" s="56"/>
      <c r="F1209" s="56"/>
      <c r="G1209" s="56"/>
      <c r="H1209" s="56"/>
      <c r="I1209" s="56"/>
      <c r="J1209" s="56"/>
      <c r="K1209" s="56"/>
      <c r="L1209" s="56"/>
      <c r="M1209" s="56"/>
      <c r="N1209" s="56"/>
      <c r="O1209" s="56"/>
      <c r="P1209" s="56"/>
      <c r="Q1209" s="56"/>
      <c r="R1209" s="56"/>
      <c r="S1209" s="56"/>
      <c r="T1209" s="56"/>
      <c r="U1209" s="56"/>
      <c r="V1209" s="56"/>
      <c r="W1209" s="56"/>
      <c r="X1209" s="56"/>
      <c r="Y1209" s="56"/>
      <c r="Z1209" s="56"/>
      <c r="AA1209" s="56"/>
      <c r="AB1209" s="56"/>
      <c r="AC1209" s="56"/>
      <c r="AD1209" s="56"/>
      <c r="AE1209" s="56"/>
      <c r="AF1209" s="56"/>
      <c r="AG1209" s="56"/>
    </row>
    <row r="1210" spans="1:33" x14ac:dyDescent="0.3">
      <c r="A1210" s="56"/>
      <c r="B1210" s="56"/>
      <c r="C1210" s="56"/>
      <c r="D1210" s="56"/>
      <c r="E1210" s="56"/>
      <c r="F1210" s="56"/>
      <c r="G1210" s="56"/>
      <c r="H1210" s="56"/>
      <c r="I1210" s="56"/>
      <c r="J1210" s="56"/>
      <c r="K1210" s="56"/>
      <c r="L1210" s="56"/>
      <c r="M1210" s="56"/>
      <c r="N1210" s="56"/>
      <c r="O1210" s="56"/>
      <c r="P1210" s="56"/>
      <c r="Q1210" s="56"/>
      <c r="R1210" s="56"/>
      <c r="S1210" s="56"/>
      <c r="T1210" s="56"/>
      <c r="U1210" s="56"/>
      <c r="V1210" s="56"/>
      <c r="W1210" s="56"/>
      <c r="X1210" s="56"/>
      <c r="Y1210" s="56"/>
      <c r="Z1210" s="56"/>
      <c r="AA1210" s="56"/>
      <c r="AB1210" s="56"/>
      <c r="AC1210" s="56"/>
      <c r="AD1210" s="56"/>
      <c r="AE1210" s="56"/>
      <c r="AF1210" s="56"/>
      <c r="AG1210" s="56"/>
    </row>
    <row r="1211" spans="1:33" x14ac:dyDescent="0.3">
      <c r="A1211" s="56"/>
      <c r="B1211" s="56"/>
      <c r="C1211" s="56"/>
      <c r="D1211" s="56"/>
      <c r="E1211" s="56"/>
      <c r="F1211" s="56"/>
      <c r="G1211" s="56"/>
      <c r="H1211" s="56"/>
      <c r="I1211" s="56"/>
      <c r="J1211" s="56"/>
      <c r="K1211" s="56"/>
      <c r="L1211" s="56"/>
      <c r="M1211" s="56"/>
      <c r="N1211" s="56"/>
      <c r="O1211" s="56"/>
      <c r="P1211" s="56"/>
      <c r="Q1211" s="56"/>
      <c r="R1211" s="56"/>
      <c r="S1211" s="56"/>
      <c r="T1211" s="56"/>
      <c r="U1211" s="56"/>
      <c r="V1211" s="56"/>
      <c r="W1211" s="56"/>
      <c r="X1211" s="56"/>
      <c r="Y1211" s="56"/>
      <c r="Z1211" s="56"/>
      <c r="AA1211" s="56"/>
      <c r="AB1211" s="56"/>
      <c r="AC1211" s="56"/>
      <c r="AD1211" s="56"/>
      <c r="AE1211" s="56"/>
      <c r="AF1211" s="56"/>
      <c r="AG1211" s="56"/>
    </row>
    <row r="1212" spans="1:33" x14ac:dyDescent="0.3">
      <c r="A1212" s="56"/>
      <c r="B1212" s="56"/>
      <c r="C1212" s="56"/>
      <c r="D1212" s="56"/>
      <c r="E1212" s="56"/>
      <c r="F1212" s="56"/>
      <c r="G1212" s="56"/>
      <c r="H1212" s="56"/>
      <c r="I1212" s="56"/>
      <c r="J1212" s="56"/>
      <c r="K1212" s="56"/>
      <c r="L1212" s="56"/>
      <c r="M1212" s="56"/>
      <c r="N1212" s="56"/>
      <c r="O1212" s="56"/>
      <c r="P1212" s="56"/>
      <c r="Q1212" s="56"/>
      <c r="R1212" s="56"/>
      <c r="S1212" s="56"/>
      <c r="T1212" s="56"/>
      <c r="U1212" s="56"/>
      <c r="V1212" s="56"/>
      <c r="W1212" s="56"/>
      <c r="X1212" s="56"/>
      <c r="Y1212" s="56"/>
      <c r="Z1212" s="56"/>
      <c r="AA1212" s="56"/>
      <c r="AB1212" s="56"/>
      <c r="AC1212" s="56"/>
      <c r="AD1212" s="56"/>
      <c r="AE1212" s="56"/>
      <c r="AF1212" s="56"/>
      <c r="AG1212" s="56"/>
    </row>
    <row r="1213" spans="1:33" x14ac:dyDescent="0.3">
      <c r="A1213" s="56"/>
      <c r="B1213" s="56"/>
      <c r="C1213" s="56"/>
      <c r="D1213" s="56"/>
      <c r="E1213" s="56"/>
      <c r="F1213" s="56"/>
      <c r="G1213" s="56"/>
      <c r="H1213" s="56"/>
      <c r="I1213" s="56"/>
      <c r="J1213" s="56"/>
      <c r="K1213" s="56"/>
      <c r="L1213" s="56"/>
      <c r="M1213" s="56"/>
      <c r="N1213" s="56"/>
      <c r="O1213" s="56"/>
      <c r="P1213" s="56"/>
      <c r="Q1213" s="56"/>
      <c r="R1213" s="56"/>
      <c r="S1213" s="56"/>
      <c r="T1213" s="56"/>
      <c r="U1213" s="56"/>
      <c r="V1213" s="56"/>
      <c r="W1213" s="56"/>
      <c r="X1213" s="56"/>
      <c r="Y1213" s="56"/>
      <c r="Z1213" s="56"/>
      <c r="AA1213" s="56"/>
      <c r="AB1213" s="56"/>
      <c r="AC1213" s="56"/>
      <c r="AD1213" s="56"/>
      <c r="AE1213" s="56"/>
      <c r="AF1213" s="56"/>
      <c r="AG1213" s="56"/>
    </row>
    <row r="1214" spans="1:33" x14ac:dyDescent="0.3">
      <c r="A1214" s="56"/>
      <c r="B1214" s="56"/>
      <c r="C1214" s="56"/>
      <c r="D1214" s="56"/>
      <c r="E1214" s="56"/>
      <c r="F1214" s="56"/>
      <c r="G1214" s="56"/>
      <c r="H1214" s="56"/>
      <c r="I1214" s="56"/>
      <c r="J1214" s="56"/>
      <c r="K1214" s="56"/>
      <c r="L1214" s="56"/>
      <c r="M1214" s="56"/>
      <c r="N1214" s="56"/>
      <c r="O1214" s="56"/>
      <c r="P1214" s="56"/>
      <c r="Q1214" s="56"/>
      <c r="R1214" s="56"/>
      <c r="S1214" s="56"/>
      <c r="T1214" s="56"/>
      <c r="U1214" s="56"/>
      <c r="V1214" s="56"/>
      <c r="W1214" s="56"/>
      <c r="X1214" s="56"/>
      <c r="Y1214" s="56"/>
      <c r="Z1214" s="56"/>
      <c r="AA1214" s="56"/>
      <c r="AB1214" s="56"/>
      <c r="AC1214" s="56"/>
      <c r="AD1214" s="56"/>
      <c r="AE1214" s="56"/>
      <c r="AF1214" s="56"/>
      <c r="AG1214" s="56"/>
    </row>
    <row r="1215" spans="1:33" x14ac:dyDescent="0.3">
      <c r="A1215" s="56"/>
      <c r="B1215" s="56"/>
      <c r="C1215" s="56"/>
      <c r="D1215" s="56"/>
      <c r="E1215" s="56"/>
      <c r="F1215" s="56"/>
      <c r="G1215" s="56"/>
      <c r="H1215" s="56"/>
      <c r="I1215" s="56"/>
      <c r="J1215" s="56"/>
      <c r="K1215" s="56"/>
      <c r="L1215" s="56"/>
      <c r="M1215" s="56"/>
      <c r="N1215" s="56"/>
      <c r="O1215" s="56"/>
      <c r="P1215" s="56"/>
      <c r="Q1215" s="56"/>
      <c r="R1215" s="56"/>
      <c r="S1215" s="56"/>
      <c r="T1215" s="56"/>
      <c r="U1215" s="56"/>
      <c r="V1215" s="56"/>
      <c r="W1215" s="56"/>
      <c r="X1215" s="56"/>
      <c r="Y1215" s="56"/>
      <c r="Z1215" s="56"/>
      <c r="AA1215" s="56"/>
      <c r="AB1215" s="56"/>
      <c r="AC1215" s="56"/>
      <c r="AD1215" s="56"/>
      <c r="AE1215" s="56"/>
      <c r="AF1215" s="56"/>
      <c r="AG1215" s="56"/>
    </row>
    <row r="1216" spans="1:33" x14ac:dyDescent="0.3">
      <c r="A1216" s="56"/>
      <c r="B1216" s="56"/>
      <c r="C1216" s="56"/>
      <c r="D1216" s="56"/>
      <c r="E1216" s="56"/>
      <c r="F1216" s="56"/>
      <c r="G1216" s="56"/>
      <c r="H1216" s="56"/>
      <c r="I1216" s="56"/>
      <c r="J1216" s="56"/>
      <c r="K1216" s="56"/>
      <c r="L1216" s="56"/>
      <c r="M1216" s="56"/>
      <c r="N1216" s="56"/>
      <c r="O1216" s="56"/>
      <c r="P1216" s="56"/>
      <c r="Q1216" s="56"/>
      <c r="R1216" s="56"/>
      <c r="S1216" s="56"/>
      <c r="T1216" s="56"/>
      <c r="U1216" s="56"/>
      <c r="V1216" s="56"/>
      <c r="W1216" s="56"/>
      <c r="X1216" s="56"/>
      <c r="Y1216" s="56"/>
      <c r="Z1216" s="56"/>
      <c r="AA1216" s="56"/>
      <c r="AB1216" s="56"/>
      <c r="AC1216" s="56"/>
      <c r="AD1216" s="56"/>
      <c r="AE1216" s="56"/>
      <c r="AF1216" s="56"/>
      <c r="AG1216" s="56"/>
    </row>
    <row r="1217" spans="1:33" x14ac:dyDescent="0.3">
      <c r="A1217" s="56"/>
      <c r="B1217" s="56"/>
      <c r="C1217" s="56"/>
      <c r="D1217" s="56"/>
      <c r="E1217" s="56"/>
      <c r="F1217" s="56"/>
      <c r="G1217" s="56"/>
      <c r="H1217" s="56"/>
      <c r="I1217" s="56"/>
      <c r="J1217" s="56"/>
      <c r="K1217" s="56"/>
      <c r="L1217" s="56"/>
      <c r="M1217" s="56"/>
      <c r="N1217" s="56"/>
      <c r="O1217" s="56"/>
      <c r="P1217" s="56"/>
      <c r="Q1217" s="56"/>
      <c r="R1217" s="56"/>
      <c r="S1217" s="56"/>
      <c r="T1217" s="56"/>
      <c r="U1217" s="56"/>
      <c r="V1217" s="56"/>
      <c r="W1217" s="56"/>
      <c r="X1217" s="56"/>
      <c r="Y1217" s="56"/>
      <c r="Z1217" s="56"/>
      <c r="AA1217" s="56"/>
      <c r="AB1217" s="56"/>
      <c r="AC1217" s="56"/>
      <c r="AD1217" s="56"/>
      <c r="AE1217" s="56"/>
      <c r="AF1217" s="56"/>
      <c r="AG1217" s="56"/>
    </row>
    <row r="1218" spans="1:33" x14ac:dyDescent="0.3">
      <c r="A1218" s="56"/>
      <c r="B1218" s="56"/>
      <c r="C1218" s="56"/>
      <c r="D1218" s="56"/>
      <c r="E1218" s="56"/>
      <c r="F1218" s="56"/>
      <c r="G1218" s="56"/>
      <c r="H1218" s="56"/>
      <c r="I1218" s="56"/>
      <c r="J1218" s="56"/>
      <c r="K1218" s="56"/>
      <c r="L1218" s="56"/>
      <c r="M1218" s="56"/>
      <c r="N1218" s="56"/>
      <c r="O1218" s="56"/>
      <c r="P1218" s="56"/>
      <c r="Q1218" s="56"/>
      <c r="R1218" s="56"/>
      <c r="S1218" s="56"/>
      <c r="T1218" s="56"/>
      <c r="U1218" s="56"/>
      <c r="V1218" s="56"/>
      <c r="W1218" s="56"/>
      <c r="X1218" s="56"/>
      <c r="Y1218" s="56"/>
      <c r="Z1218" s="56"/>
      <c r="AA1218" s="56"/>
      <c r="AB1218" s="56"/>
      <c r="AC1218" s="56"/>
      <c r="AD1218" s="56"/>
      <c r="AE1218" s="56"/>
      <c r="AF1218" s="56"/>
      <c r="AG1218" s="56"/>
    </row>
    <row r="1219" spans="1:33" x14ac:dyDescent="0.3">
      <c r="A1219" s="56"/>
      <c r="B1219" s="56"/>
      <c r="C1219" s="56"/>
      <c r="D1219" s="56"/>
      <c r="E1219" s="56"/>
      <c r="F1219" s="56"/>
      <c r="G1219" s="56"/>
      <c r="H1219" s="56"/>
      <c r="I1219" s="56"/>
      <c r="J1219" s="56"/>
      <c r="K1219" s="56"/>
      <c r="L1219" s="56"/>
      <c r="M1219" s="56"/>
      <c r="N1219" s="56"/>
      <c r="O1219" s="56"/>
      <c r="P1219" s="56"/>
      <c r="Q1219" s="56"/>
      <c r="R1219" s="56"/>
      <c r="S1219" s="56"/>
      <c r="T1219" s="56"/>
      <c r="U1219" s="56"/>
      <c r="V1219" s="56"/>
      <c r="W1219" s="56"/>
      <c r="X1219" s="56"/>
      <c r="Y1219" s="56"/>
      <c r="Z1219" s="56"/>
      <c r="AA1219" s="56"/>
      <c r="AB1219" s="56"/>
      <c r="AC1219" s="56"/>
      <c r="AD1219" s="56"/>
      <c r="AE1219" s="56"/>
      <c r="AF1219" s="56"/>
      <c r="AG1219" s="56"/>
    </row>
    <row r="1220" spans="1:33" x14ac:dyDescent="0.3">
      <c r="A1220" s="56"/>
      <c r="B1220" s="56"/>
      <c r="C1220" s="56"/>
      <c r="D1220" s="56"/>
      <c r="E1220" s="56"/>
      <c r="F1220" s="56"/>
      <c r="G1220" s="56"/>
      <c r="H1220" s="56"/>
      <c r="I1220" s="56"/>
      <c r="J1220" s="56"/>
      <c r="K1220" s="56"/>
      <c r="L1220" s="56"/>
      <c r="M1220" s="56"/>
      <c r="N1220" s="56"/>
      <c r="O1220" s="56"/>
      <c r="P1220" s="56"/>
      <c r="Q1220" s="56"/>
      <c r="R1220" s="56"/>
      <c r="S1220" s="56"/>
      <c r="T1220" s="56"/>
      <c r="U1220" s="56"/>
      <c r="V1220" s="56"/>
      <c r="W1220" s="56"/>
      <c r="X1220" s="56"/>
      <c r="Y1220" s="56"/>
      <c r="Z1220" s="56"/>
      <c r="AA1220" s="56"/>
      <c r="AB1220" s="56"/>
      <c r="AC1220" s="56"/>
      <c r="AD1220" s="56"/>
      <c r="AE1220" s="56"/>
      <c r="AF1220" s="56"/>
      <c r="AG1220" s="56"/>
    </row>
    <row r="1221" spans="1:33" x14ac:dyDescent="0.3">
      <c r="A1221" s="56"/>
      <c r="B1221" s="56"/>
      <c r="C1221" s="56"/>
      <c r="D1221" s="56"/>
      <c r="E1221" s="56"/>
      <c r="F1221" s="56"/>
      <c r="G1221" s="56"/>
      <c r="H1221" s="56"/>
      <c r="I1221" s="56"/>
      <c r="J1221" s="56"/>
      <c r="K1221" s="56"/>
      <c r="L1221" s="56"/>
      <c r="M1221" s="56"/>
      <c r="N1221" s="56"/>
      <c r="O1221" s="56"/>
      <c r="P1221" s="56"/>
      <c r="Q1221" s="56"/>
      <c r="R1221" s="56"/>
      <c r="S1221" s="56"/>
      <c r="T1221" s="56"/>
      <c r="U1221" s="56"/>
      <c r="V1221" s="56"/>
      <c r="W1221" s="56"/>
      <c r="X1221" s="56"/>
      <c r="Y1221" s="56"/>
      <c r="Z1221" s="56"/>
      <c r="AA1221" s="56"/>
      <c r="AB1221" s="56"/>
      <c r="AC1221" s="56"/>
      <c r="AD1221" s="56"/>
      <c r="AE1221" s="56"/>
      <c r="AF1221" s="56"/>
      <c r="AG1221" s="56"/>
    </row>
    <row r="1222" spans="1:33" x14ac:dyDescent="0.3">
      <c r="A1222" s="56"/>
      <c r="B1222" s="56"/>
      <c r="C1222" s="56"/>
      <c r="D1222" s="56"/>
      <c r="E1222" s="56"/>
      <c r="F1222" s="56"/>
      <c r="G1222" s="56"/>
      <c r="H1222" s="56"/>
      <c r="I1222" s="56"/>
      <c r="J1222" s="56"/>
      <c r="K1222" s="56"/>
      <c r="L1222" s="56"/>
      <c r="M1222" s="56"/>
      <c r="N1222" s="56"/>
      <c r="O1222" s="56"/>
      <c r="P1222" s="56"/>
      <c r="Q1222" s="56"/>
      <c r="R1222" s="56"/>
      <c r="S1222" s="56"/>
      <c r="T1222" s="56"/>
      <c r="U1222" s="56"/>
      <c r="V1222" s="56"/>
      <c r="W1222" s="56"/>
      <c r="X1222" s="56"/>
      <c r="Y1222" s="56"/>
      <c r="Z1222" s="56"/>
      <c r="AA1222" s="56"/>
      <c r="AB1222" s="56"/>
      <c r="AC1222" s="56"/>
      <c r="AD1222" s="56"/>
      <c r="AE1222" s="56"/>
      <c r="AF1222" s="56"/>
      <c r="AG1222" s="56"/>
    </row>
    <row r="1223" spans="1:33" x14ac:dyDescent="0.3">
      <c r="A1223" s="56"/>
      <c r="B1223" s="56"/>
      <c r="C1223" s="56"/>
      <c r="D1223" s="56"/>
      <c r="E1223" s="56"/>
      <c r="F1223" s="56"/>
      <c r="G1223" s="56"/>
      <c r="H1223" s="56"/>
      <c r="I1223" s="56"/>
      <c r="J1223" s="56"/>
      <c r="K1223" s="56"/>
      <c r="L1223" s="56"/>
      <c r="M1223" s="56"/>
      <c r="N1223" s="56"/>
      <c r="O1223" s="56"/>
      <c r="P1223" s="56"/>
      <c r="Q1223" s="56"/>
      <c r="R1223" s="56"/>
      <c r="S1223" s="56"/>
      <c r="T1223" s="56"/>
      <c r="U1223" s="56"/>
      <c r="V1223" s="56"/>
      <c r="W1223" s="56"/>
      <c r="X1223" s="56"/>
      <c r="Y1223" s="56"/>
      <c r="Z1223" s="56"/>
      <c r="AA1223" s="56"/>
      <c r="AB1223" s="56"/>
      <c r="AC1223" s="56"/>
      <c r="AD1223" s="56"/>
      <c r="AE1223" s="56"/>
      <c r="AF1223" s="56"/>
      <c r="AG1223" s="56"/>
    </row>
    <row r="1224" spans="1:33" x14ac:dyDescent="0.3">
      <c r="A1224" s="56"/>
      <c r="B1224" s="56"/>
      <c r="C1224" s="56"/>
      <c r="D1224" s="56"/>
      <c r="E1224" s="56"/>
      <c r="F1224" s="56"/>
      <c r="G1224" s="56"/>
      <c r="H1224" s="56"/>
      <c r="I1224" s="56"/>
      <c r="J1224" s="56"/>
      <c r="K1224" s="56"/>
      <c r="L1224" s="56"/>
      <c r="M1224" s="56"/>
      <c r="N1224" s="56"/>
      <c r="O1224" s="56"/>
      <c r="P1224" s="56"/>
      <c r="Q1224" s="56"/>
      <c r="R1224" s="56"/>
      <c r="S1224" s="56"/>
      <c r="T1224" s="56"/>
      <c r="U1224" s="56"/>
      <c r="V1224" s="56"/>
      <c r="W1224" s="56"/>
      <c r="X1224" s="56"/>
      <c r="Y1224" s="56"/>
      <c r="Z1224" s="56"/>
      <c r="AA1224" s="56"/>
      <c r="AB1224" s="56"/>
      <c r="AC1224" s="56"/>
      <c r="AD1224" s="56"/>
      <c r="AE1224" s="56"/>
      <c r="AF1224" s="56"/>
      <c r="AG1224" s="56"/>
    </row>
    <row r="1225" spans="1:33" x14ac:dyDescent="0.3">
      <c r="A1225" s="56"/>
      <c r="B1225" s="56"/>
      <c r="C1225" s="56"/>
      <c r="D1225" s="56"/>
      <c r="E1225" s="56"/>
      <c r="F1225" s="56"/>
      <c r="G1225" s="56"/>
      <c r="H1225" s="56"/>
      <c r="I1225" s="56"/>
      <c r="J1225" s="56"/>
      <c r="K1225" s="56"/>
      <c r="L1225" s="56"/>
      <c r="M1225" s="56"/>
      <c r="N1225" s="56"/>
      <c r="O1225" s="56"/>
      <c r="P1225" s="56"/>
      <c r="Q1225" s="56"/>
      <c r="R1225" s="56"/>
      <c r="S1225" s="56"/>
      <c r="T1225" s="56"/>
      <c r="U1225" s="56"/>
      <c r="V1225" s="56"/>
      <c r="W1225" s="56"/>
      <c r="X1225" s="56"/>
      <c r="Y1225" s="56"/>
      <c r="Z1225" s="56"/>
      <c r="AA1225" s="56"/>
      <c r="AB1225" s="56"/>
      <c r="AC1225" s="56"/>
      <c r="AD1225" s="56"/>
      <c r="AE1225" s="56"/>
      <c r="AF1225" s="56"/>
      <c r="AG1225" s="56"/>
    </row>
    <row r="1226" spans="1:33" x14ac:dyDescent="0.3">
      <c r="A1226" s="56"/>
      <c r="B1226" s="56"/>
      <c r="C1226" s="56"/>
      <c r="D1226" s="56"/>
      <c r="E1226" s="56"/>
      <c r="F1226" s="56"/>
      <c r="G1226" s="56"/>
      <c r="H1226" s="56"/>
      <c r="I1226" s="56"/>
      <c r="J1226" s="56"/>
      <c r="K1226" s="56"/>
      <c r="L1226" s="56"/>
      <c r="M1226" s="56"/>
      <c r="N1226" s="56"/>
      <c r="O1226" s="56"/>
      <c r="P1226" s="56"/>
      <c r="Q1226" s="56"/>
      <c r="R1226" s="56"/>
      <c r="S1226" s="56"/>
      <c r="T1226" s="56"/>
      <c r="U1226" s="56"/>
      <c r="V1226" s="56"/>
      <c r="W1226" s="56"/>
      <c r="X1226" s="56"/>
      <c r="Y1226" s="56"/>
      <c r="Z1226" s="56"/>
      <c r="AA1226" s="56"/>
      <c r="AB1226" s="56"/>
      <c r="AC1226" s="56"/>
      <c r="AD1226" s="56"/>
      <c r="AE1226" s="56"/>
      <c r="AF1226" s="56"/>
      <c r="AG1226" s="56"/>
    </row>
    <row r="1227" spans="1:33" x14ac:dyDescent="0.3">
      <c r="A1227" s="56"/>
      <c r="B1227" s="56"/>
      <c r="C1227" s="56"/>
      <c r="D1227" s="56"/>
      <c r="E1227" s="56"/>
      <c r="F1227" s="56"/>
      <c r="G1227" s="56"/>
      <c r="H1227" s="56"/>
      <c r="I1227" s="56"/>
      <c r="J1227" s="56"/>
      <c r="K1227" s="56"/>
      <c r="L1227" s="56"/>
      <c r="M1227" s="56"/>
      <c r="N1227" s="56"/>
      <c r="O1227" s="56"/>
      <c r="P1227" s="56"/>
      <c r="Q1227" s="56"/>
      <c r="R1227" s="56"/>
      <c r="S1227" s="56"/>
      <c r="T1227" s="56"/>
      <c r="U1227" s="56"/>
      <c r="V1227" s="56"/>
      <c r="W1227" s="56"/>
      <c r="X1227" s="56"/>
      <c r="Y1227" s="56"/>
      <c r="Z1227" s="56"/>
      <c r="AA1227" s="56"/>
      <c r="AB1227" s="56"/>
      <c r="AC1227" s="56"/>
      <c r="AD1227" s="56"/>
      <c r="AE1227" s="56"/>
      <c r="AF1227" s="56"/>
      <c r="AG1227" s="56"/>
    </row>
    <row r="1228" spans="1:33" x14ac:dyDescent="0.3">
      <c r="A1228" s="56"/>
      <c r="B1228" s="56"/>
      <c r="C1228" s="56"/>
      <c r="D1228" s="56"/>
      <c r="E1228" s="56"/>
      <c r="F1228" s="56"/>
      <c r="G1228" s="56"/>
      <c r="H1228" s="56"/>
      <c r="I1228" s="56"/>
      <c r="J1228" s="56"/>
      <c r="K1228" s="56"/>
      <c r="L1228" s="56"/>
      <c r="M1228" s="56"/>
      <c r="N1228" s="56"/>
      <c r="O1228" s="56"/>
      <c r="P1228" s="56"/>
      <c r="Q1228" s="56"/>
      <c r="R1228" s="56"/>
      <c r="S1228" s="56"/>
      <c r="T1228" s="56"/>
      <c r="U1228" s="56"/>
      <c r="V1228" s="56"/>
      <c r="W1228" s="56"/>
      <c r="X1228" s="56"/>
      <c r="Y1228" s="56"/>
      <c r="Z1228" s="56"/>
      <c r="AA1228" s="56"/>
      <c r="AB1228" s="56"/>
      <c r="AC1228" s="56"/>
      <c r="AD1228" s="56"/>
      <c r="AE1228" s="56"/>
      <c r="AF1228" s="56"/>
      <c r="AG1228" s="56"/>
    </row>
    <row r="1229" spans="1:33" x14ac:dyDescent="0.3">
      <c r="A1229" s="56"/>
      <c r="B1229" s="56"/>
      <c r="C1229" s="56"/>
      <c r="D1229" s="56"/>
      <c r="E1229" s="56"/>
      <c r="F1229" s="56"/>
      <c r="G1229" s="56"/>
      <c r="H1229" s="56"/>
      <c r="I1229" s="56"/>
      <c r="J1229" s="56"/>
      <c r="K1229" s="56"/>
      <c r="L1229" s="56"/>
      <c r="M1229" s="56"/>
      <c r="N1229" s="56"/>
      <c r="O1229" s="56"/>
      <c r="P1229" s="56"/>
      <c r="Q1229" s="56"/>
      <c r="R1229" s="56"/>
      <c r="S1229" s="56"/>
      <c r="T1229" s="56"/>
      <c r="U1229" s="56"/>
      <c r="V1229" s="56"/>
      <c r="W1229" s="56"/>
      <c r="X1229" s="56"/>
      <c r="Y1229" s="56"/>
      <c r="Z1229" s="56"/>
      <c r="AA1229" s="56"/>
      <c r="AB1229" s="56"/>
      <c r="AC1229" s="56"/>
      <c r="AD1229" s="56"/>
      <c r="AE1229" s="56"/>
      <c r="AF1229" s="56"/>
      <c r="AG1229" s="56"/>
    </row>
    <row r="1230" spans="1:33" x14ac:dyDescent="0.3">
      <c r="A1230" s="56"/>
      <c r="B1230" s="56"/>
      <c r="C1230" s="56"/>
      <c r="D1230" s="56"/>
      <c r="E1230" s="56"/>
      <c r="F1230" s="56"/>
      <c r="G1230" s="56"/>
      <c r="H1230" s="56"/>
      <c r="I1230" s="56"/>
      <c r="J1230" s="56"/>
      <c r="K1230" s="56"/>
      <c r="L1230" s="56"/>
      <c r="M1230" s="56"/>
      <c r="N1230" s="56"/>
      <c r="O1230" s="56"/>
      <c r="P1230" s="56"/>
      <c r="Q1230" s="56"/>
      <c r="R1230" s="56"/>
      <c r="S1230" s="56"/>
      <c r="T1230" s="56"/>
      <c r="U1230" s="56"/>
      <c r="V1230" s="56"/>
      <c r="W1230" s="56"/>
      <c r="X1230" s="56"/>
      <c r="Y1230" s="56"/>
      <c r="Z1230" s="56"/>
      <c r="AA1230" s="56"/>
      <c r="AB1230" s="56"/>
      <c r="AC1230" s="56"/>
      <c r="AD1230" s="56"/>
      <c r="AE1230" s="56"/>
      <c r="AF1230" s="56"/>
      <c r="AG1230" s="56"/>
    </row>
    <row r="1231" spans="1:33" x14ac:dyDescent="0.3">
      <c r="A1231" s="56"/>
      <c r="B1231" s="56"/>
      <c r="C1231" s="56"/>
      <c r="D1231" s="56"/>
      <c r="E1231" s="56"/>
      <c r="F1231" s="56"/>
      <c r="G1231" s="56"/>
      <c r="H1231" s="56"/>
      <c r="I1231" s="56"/>
      <c r="J1231" s="56"/>
      <c r="K1231" s="56"/>
      <c r="L1231" s="56"/>
      <c r="M1231" s="56"/>
      <c r="N1231" s="56"/>
      <c r="O1231" s="56"/>
      <c r="P1231" s="56"/>
      <c r="Q1231" s="56"/>
      <c r="R1231" s="56"/>
      <c r="S1231" s="56"/>
      <c r="T1231" s="56"/>
      <c r="U1231" s="56"/>
      <c r="V1231" s="56"/>
      <c r="W1231" s="56"/>
      <c r="X1231" s="56"/>
      <c r="Y1231" s="56"/>
      <c r="Z1231" s="56"/>
      <c r="AA1231" s="56"/>
      <c r="AB1231" s="56"/>
      <c r="AC1231" s="56"/>
      <c r="AD1231" s="56"/>
      <c r="AE1231" s="56"/>
      <c r="AF1231" s="56"/>
      <c r="AG1231" s="56"/>
    </row>
    <row r="1232" spans="1:33" x14ac:dyDescent="0.3">
      <c r="A1232" s="56"/>
      <c r="B1232" s="56"/>
      <c r="C1232" s="56"/>
      <c r="D1232" s="56"/>
      <c r="E1232" s="56"/>
      <c r="F1232" s="56"/>
      <c r="G1232" s="56"/>
      <c r="H1232" s="56"/>
      <c r="I1232" s="56"/>
      <c r="J1232" s="56"/>
      <c r="K1232" s="56"/>
      <c r="L1232" s="56"/>
      <c r="M1232" s="56"/>
      <c r="N1232" s="56"/>
      <c r="O1232" s="56"/>
      <c r="P1232" s="56"/>
      <c r="Q1232" s="56"/>
      <c r="R1232" s="56"/>
      <c r="S1232" s="56"/>
      <c r="T1232" s="56"/>
      <c r="U1232" s="56"/>
      <c r="V1232" s="56"/>
      <c r="W1232" s="56"/>
      <c r="X1232" s="56"/>
      <c r="Y1232" s="56"/>
      <c r="Z1232" s="56"/>
      <c r="AA1232" s="56"/>
      <c r="AB1232" s="56"/>
      <c r="AC1232" s="56"/>
      <c r="AD1232" s="56"/>
      <c r="AE1232" s="56"/>
      <c r="AF1232" s="56"/>
      <c r="AG1232" s="56"/>
    </row>
    <row r="1233" spans="1:33" x14ac:dyDescent="0.3">
      <c r="A1233" s="56"/>
      <c r="B1233" s="56"/>
      <c r="C1233" s="56"/>
      <c r="D1233" s="56"/>
      <c r="E1233" s="56"/>
      <c r="F1233" s="56"/>
      <c r="G1233" s="56"/>
      <c r="H1233" s="56"/>
      <c r="I1233" s="56"/>
      <c r="J1233" s="56"/>
      <c r="K1233" s="56"/>
      <c r="L1233" s="56"/>
      <c r="M1233" s="56"/>
      <c r="N1233" s="56"/>
      <c r="O1233" s="56"/>
      <c r="P1233" s="56"/>
      <c r="Q1233" s="56"/>
      <c r="R1233" s="56"/>
      <c r="S1233" s="56"/>
      <c r="T1233" s="56"/>
      <c r="U1233" s="56"/>
      <c r="V1233" s="56"/>
      <c r="W1233" s="56"/>
      <c r="X1233" s="56"/>
      <c r="Y1233" s="56"/>
      <c r="Z1233" s="56"/>
      <c r="AA1233" s="56"/>
      <c r="AB1233" s="56"/>
      <c r="AC1233" s="56"/>
      <c r="AD1233" s="56"/>
      <c r="AE1233" s="56"/>
      <c r="AF1233" s="56"/>
      <c r="AG1233" s="56"/>
    </row>
    <row r="1234" spans="1:33" x14ac:dyDescent="0.3">
      <c r="A1234" s="56"/>
      <c r="B1234" s="56"/>
      <c r="C1234" s="56"/>
      <c r="D1234" s="56"/>
      <c r="E1234" s="56"/>
      <c r="F1234" s="56"/>
      <c r="G1234" s="56"/>
      <c r="H1234" s="56"/>
      <c r="I1234" s="56"/>
      <c r="J1234" s="56"/>
      <c r="K1234" s="56"/>
      <c r="L1234" s="56"/>
      <c r="M1234" s="56"/>
      <c r="N1234" s="56"/>
      <c r="O1234" s="56"/>
      <c r="P1234" s="56"/>
      <c r="Q1234" s="56"/>
      <c r="R1234" s="56"/>
      <c r="S1234" s="56"/>
      <c r="T1234" s="56"/>
      <c r="U1234" s="56"/>
      <c r="V1234" s="56"/>
      <c r="W1234" s="56"/>
      <c r="X1234" s="56"/>
      <c r="Y1234" s="56"/>
      <c r="Z1234" s="56"/>
      <c r="AA1234" s="56"/>
      <c r="AB1234" s="56"/>
      <c r="AC1234" s="56"/>
      <c r="AD1234" s="56"/>
      <c r="AE1234" s="56"/>
      <c r="AF1234" s="56"/>
      <c r="AG1234" s="56"/>
    </row>
    <row r="1235" spans="1:33" x14ac:dyDescent="0.3">
      <c r="A1235" s="56"/>
      <c r="B1235" s="56"/>
      <c r="C1235" s="56"/>
      <c r="D1235" s="56"/>
      <c r="E1235" s="56"/>
      <c r="F1235" s="56"/>
      <c r="G1235" s="56"/>
      <c r="H1235" s="56"/>
      <c r="I1235" s="56"/>
      <c r="J1235" s="56"/>
      <c r="K1235" s="56"/>
      <c r="L1235" s="56"/>
      <c r="M1235" s="56"/>
      <c r="N1235" s="56"/>
      <c r="O1235" s="56"/>
      <c r="P1235" s="56"/>
      <c r="Q1235" s="56"/>
      <c r="R1235" s="56"/>
      <c r="S1235" s="56"/>
      <c r="T1235" s="56"/>
      <c r="U1235" s="56"/>
      <c r="V1235" s="56"/>
      <c r="W1235" s="56"/>
      <c r="X1235" s="56"/>
      <c r="Y1235" s="56"/>
      <c r="Z1235" s="56"/>
      <c r="AA1235" s="56"/>
      <c r="AB1235" s="56"/>
      <c r="AC1235" s="56"/>
      <c r="AD1235" s="56"/>
      <c r="AE1235" s="56"/>
      <c r="AF1235" s="56"/>
      <c r="AG1235" s="56"/>
    </row>
    <row r="1236" spans="1:33" x14ac:dyDescent="0.3">
      <c r="A1236" s="56"/>
      <c r="B1236" s="56"/>
      <c r="C1236" s="56"/>
      <c r="D1236" s="56"/>
      <c r="E1236" s="56"/>
      <c r="F1236" s="56"/>
      <c r="G1236" s="56"/>
      <c r="H1236" s="56"/>
      <c r="I1236" s="56"/>
      <c r="J1236" s="56"/>
      <c r="K1236" s="56"/>
      <c r="L1236" s="56"/>
      <c r="M1236" s="56"/>
      <c r="N1236" s="56"/>
      <c r="O1236" s="56"/>
      <c r="P1236" s="56"/>
      <c r="Q1236" s="56"/>
      <c r="R1236" s="56"/>
      <c r="S1236" s="56"/>
      <c r="T1236" s="56"/>
      <c r="U1236" s="56"/>
      <c r="V1236" s="56"/>
      <c r="W1236" s="56"/>
      <c r="X1236" s="56"/>
      <c r="Y1236" s="56"/>
      <c r="Z1236" s="56"/>
      <c r="AA1236" s="56"/>
      <c r="AB1236" s="56"/>
      <c r="AC1236" s="56"/>
      <c r="AD1236" s="56"/>
      <c r="AE1236" s="56"/>
      <c r="AF1236" s="56"/>
      <c r="AG1236" s="56"/>
    </row>
    <row r="1237" spans="1:33" x14ac:dyDescent="0.3">
      <c r="A1237" s="56"/>
      <c r="B1237" s="56"/>
      <c r="C1237" s="56"/>
      <c r="D1237" s="56"/>
      <c r="E1237" s="56"/>
      <c r="F1237" s="56"/>
      <c r="G1237" s="56"/>
      <c r="H1237" s="56"/>
      <c r="I1237" s="56"/>
      <c r="J1237" s="56"/>
      <c r="K1237" s="56"/>
      <c r="L1237" s="56"/>
      <c r="M1237" s="56"/>
      <c r="N1237" s="56"/>
      <c r="O1237" s="56"/>
      <c r="P1237" s="56"/>
      <c r="Q1237" s="56"/>
      <c r="R1237" s="56"/>
      <c r="S1237" s="56"/>
      <c r="T1237" s="56"/>
      <c r="U1237" s="56"/>
      <c r="V1237" s="56"/>
      <c r="W1237" s="56"/>
      <c r="X1237" s="56"/>
      <c r="Y1237" s="56"/>
      <c r="Z1237" s="56"/>
      <c r="AA1237" s="56"/>
      <c r="AB1237" s="56"/>
      <c r="AC1237" s="56"/>
      <c r="AD1237" s="56"/>
      <c r="AE1237" s="56"/>
      <c r="AF1237" s="56"/>
      <c r="AG1237" s="56"/>
    </row>
    <row r="1238" spans="1:33" x14ac:dyDescent="0.3">
      <c r="A1238" s="56"/>
      <c r="B1238" s="56"/>
      <c r="C1238" s="56"/>
      <c r="D1238" s="56"/>
      <c r="E1238" s="56"/>
      <c r="F1238" s="56"/>
      <c r="G1238" s="56"/>
      <c r="H1238" s="56"/>
      <c r="I1238" s="56"/>
      <c r="J1238" s="56"/>
      <c r="K1238" s="56"/>
      <c r="L1238" s="56"/>
      <c r="M1238" s="56"/>
      <c r="N1238" s="56"/>
      <c r="O1238" s="56"/>
      <c r="P1238" s="56"/>
      <c r="Q1238" s="56"/>
      <c r="R1238" s="56"/>
      <c r="S1238" s="56"/>
      <c r="T1238" s="56"/>
      <c r="U1238" s="56"/>
      <c r="V1238" s="56"/>
      <c r="W1238" s="56"/>
      <c r="X1238" s="56"/>
      <c r="Y1238" s="56"/>
      <c r="Z1238" s="56"/>
      <c r="AA1238" s="56"/>
      <c r="AB1238" s="56"/>
      <c r="AC1238" s="56"/>
      <c r="AD1238" s="56"/>
      <c r="AE1238" s="56"/>
      <c r="AF1238" s="56"/>
      <c r="AG1238" s="56"/>
    </row>
    <row r="1239" spans="1:33" x14ac:dyDescent="0.3">
      <c r="A1239" s="56"/>
      <c r="B1239" s="56"/>
      <c r="C1239" s="56"/>
      <c r="D1239" s="56"/>
      <c r="E1239" s="56"/>
      <c r="F1239" s="56"/>
      <c r="G1239" s="56"/>
      <c r="H1239" s="56"/>
      <c r="I1239" s="56"/>
      <c r="J1239" s="56"/>
      <c r="K1239" s="56"/>
      <c r="L1239" s="56"/>
      <c r="M1239" s="56"/>
      <c r="N1239" s="56"/>
      <c r="O1239" s="56"/>
      <c r="P1239" s="56"/>
      <c r="Q1239" s="56"/>
      <c r="R1239" s="56"/>
      <c r="S1239" s="56"/>
      <c r="T1239" s="56"/>
      <c r="U1239" s="56"/>
      <c r="V1239" s="56"/>
      <c r="W1239" s="56"/>
      <c r="X1239" s="56"/>
      <c r="Y1239" s="56"/>
      <c r="Z1239" s="56"/>
      <c r="AA1239" s="56"/>
      <c r="AB1239" s="56"/>
      <c r="AC1239" s="56"/>
      <c r="AD1239" s="56"/>
      <c r="AE1239" s="56"/>
      <c r="AF1239" s="56"/>
      <c r="AG1239" s="56"/>
    </row>
    <row r="1240" spans="1:33" x14ac:dyDescent="0.3">
      <c r="A1240" s="56"/>
      <c r="B1240" s="56"/>
      <c r="C1240" s="56"/>
      <c r="D1240" s="56"/>
      <c r="E1240" s="56"/>
      <c r="F1240" s="56"/>
      <c r="G1240" s="56"/>
      <c r="H1240" s="56"/>
      <c r="I1240" s="56"/>
      <c r="J1240" s="56"/>
      <c r="K1240" s="56"/>
      <c r="L1240" s="56"/>
      <c r="M1240" s="56"/>
      <c r="N1240" s="56"/>
      <c r="O1240" s="56"/>
      <c r="P1240" s="56"/>
      <c r="Q1240" s="56"/>
      <c r="R1240" s="56"/>
      <c r="S1240" s="56"/>
      <c r="T1240" s="56"/>
      <c r="U1240" s="56"/>
      <c r="V1240" s="56"/>
      <c r="W1240" s="56"/>
      <c r="X1240" s="56"/>
      <c r="Y1240" s="56"/>
      <c r="Z1240" s="56"/>
      <c r="AA1240" s="56"/>
      <c r="AB1240" s="56"/>
      <c r="AC1240" s="56"/>
      <c r="AD1240" s="56"/>
      <c r="AE1240" s="56"/>
      <c r="AF1240" s="56"/>
      <c r="AG1240" s="56"/>
    </row>
    <row r="1241" spans="1:33" x14ac:dyDescent="0.3">
      <c r="A1241" s="56"/>
      <c r="B1241" s="56"/>
      <c r="C1241" s="56"/>
      <c r="D1241" s="56"/>
      <c r="E1241" s="56"/>
      <c r="F1241" s="56"/>
      <c r="G1241" s="56"/>
      <c r="H1241" s="56"/>
      <c r="I1241" s="56"/>
      <c r="J1241" s="56"/>
      <c r="K1241" s="56"/>
      <c r="L1241" s="56"/>
      <c r="M1241" s="56"/>
      <c r="N1241" s="56"/>
      <c r="O1241" s="56"/>
      <c r="P1241" s="56"/>
      <c r="Q1241" s="56"/>
      <c r="R1241" s="56"/>
      <c r="S1241" s="56"/>
      <c r="T1241" s="56"/>
      <c r="U1241" s="56"/>
      <c r="V1241" s="56"/>
      <c r="W1241" s="56"/>
      <c r="X1241" s="56"/>
      <c r="Y1241" s="56"/>
      <c r="Z1241" s="56"/>
      <c r="AA1241" s="56"/>
      <c r="AB1241" s="56"/>
      <c r="AC1241" s="56"/>
      <c r="AD1241" s="56"/>
      <c r="AE1241" s="56"/>
      <c r="AF1241" s="56"/>
      <c r="AG1241" s="56"/>
    </row>
    <row r="1242" spans="1:33" x14ac:dyDescent="0.3">
      <c r="A1242" s="56"/>
      <c r="B1242" s="56"/>
      <c r="C1242" s="56"/>
      <c r="D1242" s="56"/>
      <c r="E1242" s="56"/>
      <c r="F1242" s="56"/>
      <c r="G1242" s="56"/>
      <c r="H1242" s="56"/>
      <c r="I1242" s="56"/>
      <c r="J1242" s="56"/>
      <c r="K1242" s="56"/>
      <c r="L1242" s="56"/>
      <c r="M1242" s="56"/>
      <c r="N1242" s="56"/>
      <c r="O1242" s="56"/>
      <c r="P1242" s="56"/>
      <c r="Q1242" s="56"/>
      <c r="R1242" s="56"/>
      <c r="S1242" s="56"/>
      <c r="T1242" s="56"/>
      <c r="U1242" s="56"/>
      <c r="V1242" s="56"/>
      <c r="W1242" s="56"/>
      <c r="X1242" s="56"/>
      <c r="Y1242" s="56"/>
      <c r="Z1242" s="56"/>
      <c r="AA1242" s="56"/>
      <c r="AB1242" s="56"/>
      <c r="AC1242" s="56"/>
      <c r="AD1242" s="56"/>
      <c r="AE1242" s="56"/>
      <c r="AF1242" s="56"/>
      <c r="AG1242" s="56"/>
    </row>
    <row r="1243" spans="1:33" x14ac:dyDescent="0.3">
      <c r="A1243" s="56"/>
      <c r="B1243" s="56"/>
      <c r="C1243" s="56"/>
      <c r="D1243" s="56"/>
      <c r="E1243" s="56"/>
      <c r="F1243" s="56"/>
      <c r="G1243" s="56"/>
      <c r="H1243" s="56"/>
      <c r="I1243" s="56"/>
      <c r="J1243" s="56"/>
      <c r="K1243" s="56"/>
      <c r="L1243" s="56"/>
      <c r="M1243" s="56"/>
      <c r="N1243" s="56"/>
      <c r="O1243" s="56"/>
      <c r="P1243" s="56"/>
      <c r="Q1243" s="56"/>
      <c r="R1243" s="56"/>
      <c r="S1243" s="56"/>
      <c r="T1243" s="56"/>
      <c r="U1243" s="56"/>
      <c r="V1243" s="56"/>
      <c r="W1243" s="56"/>
      <c r="X1243" s="56"/>
      <c r="Y1243" s="56"/>
      <c r="Z1243" s="56"/>
      <c r="AA1243" s="56"/>
      <c r="AB1243" s="56"/>
      <c r="AC1243" s="56"/>
      <c r="AD1243" s="56"/>
      <c r="AE1243" s="56"/>
      <c r="AF1243" s="56"/>
      <c r="AG1243" s="56"/>
    </row>
    <row r="1244" spans="1:33" x14ac:dyDescent="0.3">
      <c r="A1244" s="56"/>
      <c r="B1244" s="56"/>
      <c r="C1244" s="56"/>
      <c r="D1244" s="56"/>
      <c r="E1244" s="56"/>
      <c r="F1244" s="56"/>
      <c r="G1244" s="56"/>
      <c r="H1244" s="56"/>
      <c r="I1244" s="56"/>
      <c r="J1244" s="56"/>
      <c r="K1244" s="56"/>
      <c r="L1244" s="56"/>
      <c r="M1244" s="56"/>
      <c r="N1244" s="56"/>
      <c r="O1244" s="56"/>
      <c r="P1244" s="56"/>
      <c r="Q1244" s="56"/>
      <c r="R1244" s="56"/>
      <c r="S1244" s="56"/>
      <c r="T1244" s="56"/>
      <c r="U1244" s="56"/>
      <c r="V1244" s="56"/>
      <c r="W1244" s="56"/>
      <c r="X1244" s="56"/>
      <c r="Y1244" s="56"/>
      <c r="Z1244" s="56"/>
      <c r="AA1244" s="56"/>
      <c r="AB1244" s="56"/>
      <c r="AC1244" s="56"/>
      <c r="AD1244" s="56"/>
      <c r="AE1244" s="56"/>
      <c r="AF1244" s="56"/>
      <c r="AG1244" s="56"/>
    </row>
    <row r="1245" spans="1:33" x14ac:dyDescent="0.3">
      <c r="A1245" s="56"/>
      <c r="B1245" s="56"/>
      <c r="C1245" s="56"/>
      <c r="D1245" s="56"/>
      <c r="E1245" s="56"/>
      <c r="F1245" s="56"/>
      <c r="G1245" s="56"/>
      <c r="H1245" s="56"/>
      <c r="I1245" s="56"/>
      <c r="J1245" s="56"/>
      <c r="K1245" s="56"/>
      <c r="L1245" s="56"/>
      <c r="M1245" s="56"/>
      <c r="N1245" s="56"/>
      <c r="O1245" s="56"/>
      <c r="P1245" s="56"/>
      <c r="Q1245" s="56"/>
      <c r="R1245" s="56"/>
      <c r="S1245" s="56"/>
      <c r="T1245" s="56"/>
      <c r="U1245" s="56"/>
      <c r="V1245" s="56"/>
      <c r="W1245" s="56"/>
      <c r="X1245" s="56"/>
      <c r="Y1245" s="56"/>
      <c r="Z1245" s="56"/>
      <c r="AA1245" s="56"/>
      <c r="AB1245" s="56"/>
      <c r="AC1245" s="56"/>
      <c r="AD1245" s="56"/>
      <c r="AE1245" s="56"/>
      <c r="AF1245" s="56"/>
      <c r="AG1245" s="56"/>
    </row>
    <row r="1246" spans="1:33" x14ac:dyDescent="0.3">
      <c r="A1246" s="56"/>
      <c r="B1246" s="56"/>
      <c r="C1246" s="56"/>
      <c r="D1246" s="56"/>
      <c r="E1246" s="56"/>
      <c r="F1246" s="56"/>
      <c r="G1246" s="56"/>
      <c r="H1246" s="56"/>
      <c r="I1246" s="56"/>
      <c r="J1246" s="56"/>
      <c r="K1246" s="56"/>
      <c r="L1246" s="56"/>
      <c r="M1246" s="56"/>
      <c r="N1246" s="56"/>
      <c r="O1246" s="56"/>
      <c r="P1246" s="56"/>
      <c r="Q1246" s="56"/>
      <c r="R1246" s="56"/>
      <c r="S1246" s="56"/>
      <c r="T1246" s="56"/>
      <c r="U1246" s="56"/>
      <c r="V1246" s="56"/>
      <c r="W1246" s="56"/>
      <c r="X1246" s="56"/>
      <c r="Y1246" s="56"/>
      <c r="Z1246" s="56"/>
      <c r="AA1246" s="56"/>
      <c r="AB1246" s="56"/>
      <c r="AC1246" s="56"/>
      <c r="AD1246" s="56"/>
      <c r="AE1246" s="56"/>
      <c r="AF1246" s="56"/>
      <c r="AG1246" s="56"/>
    </row>
    <row r="1247" spans="1:33" x14ac:dyDescent="0.3">
      <c r="A1247" s="56"/>
      <c r="B1247" s="56"/>
      <c r="C1247" s="56"/>
      <c r="D1247" s="56"/>
      <c r="E1247" s="56"/>
      <c r="F1247" s="56"/>
      <c r="G1247" s="56"/>
      <c r="H1247" s="56"/>
      <c r="I1247" s="56"/>
      <c r="J1247" s="56"/>
      <c r="K1247" s="56"/>
      <c r="L1247" s="56"/>
      <c r="M1247" s="56"/>
      <c r="N1247" s="56"/>
      <c r="O1247" s="56"/>
      <c r="P1247" s="56"/>
      <c r="Q1247" s="56"/>
      <c r="R1247" s="56"/>
      <c r="S1247" s="56"/>
      <c r="T1247" s="56"/>
      <c r="U1247" s="56"/>
      <c r="V1247" s="56"/>
      <c r="W1247" s="56"/>
      <c r="X1247" s="56"/>
      <c r="Y1247" s="56"/>
      <c r="Z1247" s="56"/>
      <c r="AA1247" s="56"/>
      <c r="AB1247" s="56"/>
      <c r="AC1247" s="56"/>
      <c r="AD1247" s="56"/>
      <c r="AE1247" s="56"/>
      <c r="AF1247" s="56"/>
      <c r="AG1247" s="56"/>
    </row>
    <row r="1248" spans="1:33" x14ac:dyDescent="0.3">
      <c r="A1248" s="56"/>
      <c r="B1248" s="56"/>
      <c r="C1248" s="56"/>
      <c r="D1248" s="56"/>
      <c r="E1248" s="56"/>
      <c r="F1248" s="56"/>
      <c r="G1248" s="56"/>
      <c r="H1248" s="56"/>
      <c r="I1248" s="56"/>
      <c r="J1248" s="56"/>
      <c r="K1248" s="56"/>
      <c r="L1248" s="56"/>
      <c r="M1248" s="56"/>
      <c r="N1248" s="56"/>
      <c r="O1248" s="56"/>
      <c r="P1248" s="56"/>
      <c r="Q1248" s="56"/>
      <c r="R1248" s="56"/>
      <c r="S1248" s="56"/>
      <c r="T1248" s="56"/>
      <c r="U1248" s="56"/>
      <c r="V1248" s="56"/>
      <c r="W1248" s="56"/>
      <c r="X1248" s="56"/>
      <c r="Y1248" s="56"/>
      <c r="Z1248" s="56"/>
      <c r="AA1248" s="56"/>
      <c r="AB1248" s="56"/>
      <c r="AC1248" s="56"/>
      <c r="AD1248" s="56"/>
      <c r="AE1248" s="56"/>
      <c r="AF1248" s="56"/>
      <c r="AG1248" s="56"/>
    </row>
    <row r="1249" spans="1:33" x14ac:dyDescent="0.3">
      <c r="A1249" s="56"/>
      <c r="B1249" s="56"/>
      <c r="C1249" s="56"/>
      <c r="D1249" s="56"/>
      <c r="E1249" s="56"/>
      <c r="F1249" s="56"/>
      <c r="G1249" s="56"/>
      <c r="H1249" s="56"/>
      <c r="I1249" s="56"/>
      <c r="J1249" s="56"/>
      <c r="K1249" s="56"/>
      <c r="L1249" s="56"/>
      <c r="M1249" s="56"/>
      <c r="N1249" s="56"/>
      <c r="O1249" s="56"/>
      <c r="P1249" s="56"/>
      <c r="Q1249" s="56"/>
      <c r="R1249" s="56"/>
      <c r="S1249" s="56"/>
      <c r="T1249" s="56"/>
      <c r="U1249" s="56"/>
      <c r="V1249" s="56"/>
      <c r="W1249" s="56"/>
      <c r="X1249" s="56"/>
      <c r="Y1249" s="56"/>
      <c r="Z1249" s="56"/>
      <c r="AA1249" s="56"/>
      <c r="AB1249" s="56"/>
      <c r="AC1249" s="56"/>
      <c r="AD1249" s="56"/>
      <c r="AE1249" s="56"/>
      <c r="AF1249" s="56"/>
      <c r="AG1249" s="56"/>
    </row>
    <row r="1250" spans="1:33" x14ac:dyDescent="0.3">
      <c r="A1250" s="56"/>
      <c r="B1250" s="56"/>
      <c r="C1250" s="56"/>
      <c r="D1250" s="56"/>
      <c r="E1250" s="56"/>
      <c r="F1250" s="56"/>
      <c r="G1250" s="56"/>
      <c r="H1250" s="56"/>
      <c r="I1250" s="56"/>
      <c r="J1250" s="56"/>
      <c r="K1250" s="56"/>
      <c r="L1250" s="56"/>
      <c r="M1250" s="56"/>
      <c r="N1250" s="56"/>
      <c r="O1250" s="56"/>
      <c r="P1250" s="56"/>
      <c r="Q1250" s="56"/>
      <c r="R1250" s="56"/>
      <c r="S1250" s="56"/>
      <c r="T1250" s="56"/>
      <c r="U1250" s="56"/>
      <c r="V1250" s="56"/>
      <c r="W1250" s="56"/>
      <c r="X1250" s="56"/>
      <c r="Y1250" s="56"/>
      <c r="Z1250" s="56"/>
      <c r="AA1250" s="56"/>
      <c r="AB1250" s="56"/>
      <c r="AC1250" s="56"/>
      <c r="AD1250" s="56"/>
      <c r="AE1250" s="56"/>
      <c r="AF1250" s="56"/>
      <c r="AG1250" s="56"/>
    </row>
    <row r="1251" spans="1:33" x14ac:dyDescent="0.3">
      <c r="A1251" s="56"/>
      <c r="B1251" s="56"/>
      <c r="C1251" s="56"/>
      <c r="D1251" s="56"/>
      <c r="E1251" s="56"/>
      <c r="F1251" s="56"/>
      <c r="G1251" s="56"/>
      <c r="H1251" s="56"/>
      <c r="I1251" s="56"/>
      <c r="J1251" s="56"/>
      <c r="K1251" s="56"/>
      <c r="L1251" s="56"/>
      <c r="M1251" s="56"/>
      <c r="N1251" s="56"/>
      <c r="O1251" s="56"/>
      <c r="P1251" s="56"/>
      <c r="Q1251" s="56"/>
      <c r="R1251" s="56"/>
      <c r="S1251" s="56"/>
      <c r="T1251" s="56"/>
      <c r="U1251" s="56"/>
      <c r="V1251" s="56"/>
      <c r="W1251" s="56"/>
      <c r="X1251" s="56"/>
      <c r="Y1251" s="56"/>
      <c r="Z1251" s="56"/>
      <c r="AA1251" s="56"/>
      <c r="AB1251" s="56"/>
      <c r="AC1251" s="56"/>
      <c r="AD1251" s="56"/>
      <c r="AE1251" s="56"/>
      <c r="AF1251" s="56"/>
      <c r="AG1251" s="56"/>
    </row>
    <row r="1252" spans="1:33" x14ac:dyDescent="0.3">
      <c r="A1252" s="56"/>
      <c r="B1252" s="56"/>
      <c r="C1252" s="56"/>
      <c r="D1252" s="56"/>
      <c r="E1252" s="56"/>
      <c r="F1252" s="56"/>
      <c r="G1252" s="56"/>
      <c r="H1252" s="56"/>
      <c r="I1252" s="56"/>
      <c r="J1252" s="56"/>
      <c r="K1252" s="56"/>
      <c r="L1252" s="56"/>
      <c r="M1252" s="56"/>
      <c r="N1252" s="56"/>
      <c r="O1252" s="56"/>
      <c r="P1252" s="56"/>
      <c r="Q1252" s="56"/>
      <c r="R1252" s="56"/>
      <c r="S1252" s="56"/>
      <c r="T1252" s="56"/>
      <c r="U1252" s="56"/>
      <c r="V1252" s="56"/>
      <c r="W1252" s="56"/>
      <c r="X1252" s="56"/>
      <c r="Y1252" s="56"/>
      <c r="Z1252" s="56"/>
      <c r="AA1252" s="56"/>
      <c r="AB1252" s="56"/>
      <c r="AC1252" s="56"/>
      <c r="AD1252" s="56"/>
      <c r="AE1252" s="56"/>
      <c r="AF1252" s="56"/>
      <c r="AG1252" s="56"/>
    </row>
    <row r="1253" spans="1:33" x14ac:dyDescent="0.3">
      <c r="A1253" s="56"/>
      <c r="B1253" s="56"/>
      <c r="C1253" s="56"/>
      <c r="D1253" s="56"/>
      <c r="E1253" s="56"/>
      <c r="F1253" s="56"/>
      <c r="G1253" s="56"/>
      <c r="H1253" s="56"/>
      <c r="I1253" s="56"/>
      <c r="J1253" s="56"/>
      <c r="K1253" s="56"/>
      <c r="L1253" s="56"/>
      <c r="M1253" s="56"/>
      <c r="N1253" s="56"/>
      <c r="O1253" s="56"/>
      <c r="P1253" s="56"/>
      <c r="Q1253" s="56"/>
      <c r="R1253" s="56"/>
      <c r="S1253" s="56"/>
      <c r="T1253" s="56"/>
      <c r="U1253" s="56"/>
      <c r="V1253" s="56"/>
      <c r="W1253" s="56"/>
      <c r="X1253" s="56"/>
      <c r="Y1253" s="56"/>
      <c r="Z1253" s="56"/>
      <c r="AA1253" s="56"/>
      <c r="AB1253" s="56"/>
      <c r="AC1253" s="56"/>
      <c r="AD1253" s="56"/>
      <c r="AE1253" s="56"/>
      <c r="AF1253" s="56"/>
      <c r="AG1253" s="56"/>
    </row>
    <row r="1254" spans="1:33" x14ac:dyDescent="0.3">
      <c r="A1254" s="56"/>
      <c r="B1254" s="56"/>
      <c r="C1254" s="56"/>
      <c r="D1254" s="56"/>
      <c r="E1254" s="56"/>
      <c r="F1254" s="56"/>
      <c r="G1254" s="56"/>
      <c r="H1254" s="56"/>
      <c r="I1254" s="56"/>
      <c r="J1254" s="56"/>
      <c r="K1254" s="56"/>
      <c r="L1254" s="56"/>
      <c r="M1254" s="56"/>
      <c r="N1254" s="56"/>
      <c r="O1254" s="56"/>
      <c r="P1254" s="56"/>
      <c r="Q1254" s="56"/>
      <c r="R1254" s="56"/>
      <c r="S1254" s="56"/>
      <c r="T1254" s="56"/>
      <c r="U1254" s="56"/>
      <c r="V1254" s="56"/>
      <c r="W1254" s="56"/>
      <c r="X1254" s="56"/>
      <c r="Y1254" s="56"/>
      <c r="Z1254" s="56"/>
      <c r="AA1254" s="56"/>
      <c r="AB1254" s="56"/>
      <c r="AC1254" s="56"/>
      <c r="AD1254" s="56"/>
      <c r="AE1254" s="56"/>
      <c r="AF1254" s="56"/>
      <c r="AG1254" s="56"/>
    </row>
    <row r="1255" spans="1:33" x14ac:dyDescent="0.3">
      <c r="A1255" s="56"/>
      <c r="B1255" s="56"/>
      <c r="C1255" s="56"/>
      <c r="D1255" s="56"/>
      <c r="E1255" s="56"/>
      <c r="F1255" s="56"/>
      <c r="G1255" s="56"/>
      <c r="H1255" s="56"/>
      <c r="I1255" s="56"/>
      <c r="J1255" s="56"/>
      <c r="K1255" s="56"/>
      <c r="L1255" s="56"/>
      <c r="M1255" s="56"/>
      <c r="N1255" s="56"/>
      <c r="O1255" s="56"/>
      <c r="P1255" s="56"/>
      <c r="Q1255" s="56"/>
      <c r="R1255" s="56"/>
      <c r="S1255" s="56"/>
      <c r="T1255" s="56"/>
      <c r="U1255" s="56"/>
      <c r="V1255" s="56"/>
      <c r="W1255" s="56"/>
      <c r="X1255" s="56"/>
      <c r="Y1255" s="56"/>
      <c r="Z1255" s="56"/>
      <c r="AA1255" s="56"/>
      <c r="AB1255" s="56"/>
      <c r="AC1255" s="56"/>
      <c r="AD1255" s="56"/>
      <c r="AE1255" s="56"/>
      <c r="AF1255" s="56"/>
      <c r="AG1255" s="56"/>
    </row>
    <row r="1256" spans="1:33" x14ac:dyDescent="0.3">
      <c r="A1256" s="56"/>
      <c r="B1256" s="56"/>
      <c r="C1256" s="56"/>
      <c r="D1256" s="56"/>
      <c r="E1256" s="56"/>
      <c r="F1256" s="56"/>
      <c r="G1256" s="56"/>
      <c r="H1256" s="56"/>
      <c r="I1256" s="56"/>
      <c r="J1256" s="56"/>
      <c r="K1256" s="56"/>
      <c r="L1256" s="56"/>
      <c r="M1256" s="56"/>
      <c r="N1256" s="56"/>
      <c r="O1256" s="56"/>
      <c r="P1256" s="56"/>
      <c r="Q1256" s="56"/>
      <c r="R1256" s="56"/>
      <c r="S1256" s="56"/>
      <c r="T1256" s="56"/>
      <c r="U1256" s="56"/>
      <c r="V1256" s="56"/>
      <c r="W1256" s="56"/>
      <c r="X1256" s="56"/>
      <c r="Y1256" s="56"/>
      <c r="Z1256" s="56"/>
      <c r="AA1256" s="56"/>
      <c r="AB1256" s="56"/>
      <c r="AC1256" s="56"/>
      <c r="AD1256" s="56"/>
      <c r="AE1256" s="56"/>
      <c r="AF1256" s="56"/>
      <c r="AG1256" s="56"/>
    </row>
    <row r="1257" spans="1:33" x14ac:dyDescent="0.3">
      <c r="A1257" s="56"/>
      <c r="B1257" s="56"/>
      <c r="C1257" s="56"/>
      <c r="D1257" s="56"/>
      <c r="E1257" s="56"/>
      <c r="F1257" s="56"/>
      <c r="G1257" s="56"/>
      <c r="H1257" s="56"/>
      <c r="I1257" s="56"/>
      <c r="J1257" s="56"/>
      <c r="K1257" s="56"/>
      <c r="L1257" s="56"/>
      <c r="M1257" s="56"/>
      <c r="N1257" s="56"/>
      <c r="O1257" s="56"/>
      <c r="P1257" s="56"/>
      <c r="Q1257" s="56"/>
      <c r="R1257" s="56"/>
      <c r="S1257" s="56"/>
      <c r="T1257" s="56"/>
      <c r="U1257" s="56"/>
      <c r="V1257" s="56"/>
      <c r="W1257" s="56"/>
      <c r="X1257" s="56"/>
      <c r="Y1257" s="56"/>
      <c r="Z1257" s="56"/>
      <c r="AA1257" s="56"/>
      <c r="AB1257" s="56"/>
      <c r="AC1257" s="56"/>
      <c r="AD1257" s="56"/>
      <c r="AE1257" s="56"/>
      <c r="AF1257" s="56"/>
      <c r="AG1257" s="56"/>
    </row>
    <row r="1258" spans="1:33" x14ac:dyDescent="0.3">
      <c r="A1258" s="56"/>
      <c r="B1258" s="56"/>
      <c r="C1258" s="56"/>
      <c r="D1258" s="56"/>
      <c r="E1258" s="56"/>
      <c r="F1258" s="56"/>
      <c r="G1258" s="56"/>
      <c r="H1258" s="56"/>
      <c r="I1258" s="56"/>
      <c r="J1258" s="56"/>
      <c r="K1258" s="56"/>
      <c r="L1258" s="56"/>
      <c r="M1258" s="56"/>
      <c r="N1258" s="56"/>
      <c r="O1258" s="56"/>
      <c r="P1258" s="56"/>
      <c r="Q1258" s="56"/>
      <c r="R1258" s="56"/>
      <c r="S1258" s="56"/>
      <c r="T1258" s="56"/>
      <c r="U1258" s="56"/>
      <c r="V1258" s="56"/>
      <c r="W1258" s="56"/>
      <c r="X1258" s="56"/>
      <c r="Y1258" s="56"/>
      <c r="Z1258" s="56"/>
      <c r="AA1258" s="56"/>
      <c r="AB1258" s="56"/>
      <c r="AC1258" s="56"/>
      <c r="AD1258" s="56"/>
      <c r="AE1258" s="56"/>
      <c r="AF1258" s="56"/>
      <c r="AG1258" s="56"/>
    </row>
    <row r="1259" spans="1:33" x14ac:dyDescent="0.3">
      <c r="A1259" s="56"/>
      <c r="B1259" s="56"/>
      <c r="C1259" s="56"/>
      <c r="D1259" s="56"/>
      <c r="E1259" s="56"/>
      <c r="F1259" s="56"/>
      <c r="G1259" s="56"/>
      <c r="H1259" s="56"/>
      <c r="I1259" s="56"/>
      <c r="J1259" s="56"/>
      <c r="K1259" s="56"/>
      <c r="L1259" s="56"/>
      <c r="M1259" s="56"/>
      <c r="N1259" s="56"/>
      <c r="O1259" s="56"/>
      <c r="P1259" s="56"/>
      <c r="Q1259" s="56"/>
      <c r="R1259" s="56"/>
      <c r="S1259" s="56"/>
      <c r="T1259" s="56"/>
      <c r="U1259" s="56"/>
      <c r="V1259" s="56"/>
      <c r="W1259" s="56"/>
      <c r="X1259" s="56"/>
      <c r="Y1259" s="56"/>
      <c r="Z1259" s="56"/>
      <c r="AA1259" s="56"/>
      <c r="AB1259" s="56"/>
      <c r="AC1259" s="56"/>
      <c r="AD1259" s="56"/>
      <c r="AE1259" s="56"/>
      <c r="AF1259" s="56"/>
      <c r="AG1259" s="56"/>
    </row>
    <row r="1260" spans="1:33" x14ac:dyDescent="0.3">
      <c r="A1260" s="56"/>
      <c r="B1260" s="56"/>
      <c r="C1260" s="56"/>
      <c r="D1260" s="56"/>
      <c r="E1260" s="56"/>
      <c r="F1260" s="56"/>
      <c r="G1260" s="56"/>
      <c r="H1260" s="56"/>
      <c r="I1260" s="56"/>
      <c r="J1260" s="56"/>
      <c r="K1260" s="56"/>
      <c r="L1260" s="56"/>
      <c r="M1260" s="56"/>
      <c r="N1260" s="56"/>
      <c r="O1260" s="56"/>
      <c r="P1260" s="56"/>
      <c r="Q1260" s="56"/>
      <c r="R1260" s="56"/>
      <c r="S1260" s="56"/>
      <c r="T1260" s="56"/>
      <c r="U1260" s="56"/>
      <c r="V1260" s="56"/>
      <c r="W1260" s="56"/>
      <c r="X1260" s="56"/>
      <c r="Y1260" s="56"/>
      <c r="Z1260" s="56"/>
      <c r="AA1260" s="56"/>
      <c r="AB1260" s="56"/>
      <c r="AC1260" s="56"/>
      <c r="AD1260" s="56"/>
      <c r="AE1260" s="56"/>
      <c r="AF1260" s="56"/>
      <c r="AG1260" s="56"/>
    </row>
    <row r="1261" spans="1:33" x14ac:dyDescent="0.3">
      <c r="A1261" s="56"/>
      <c r="B1261" s="56"/>
      <c r="C1261" s="56"/>
      <c r="D1261" s="56"/>
      <c r="E1261" s="56"/>
      <c r="F1261" s="56"/>
      <c r="G1261" s="56"/>
      <c r="H1261" s="56"/>
      <c r="I1261" s="56"/>
      <c r="J1261" s="56"/>
      <c r="K1261" s="56"/>
      <c r="L1261" s="56"/>
      <c r="M1261" s="56"/>
      <c r="N1261" s="56"/>
      <c r="O1261" s="56"/>
      <c r="P1261" s="56"/>
      <c r="Q1261" s="56"/>
      <c r="R1261" s="56"/>
      <c r="S1261" s="56"/>
      <c r="T1261" s="56"/>
      <c r="U1261" s="56"/>
      <c r="V1261" s="56"/>
      <c r="W1261" s="56"/>
      <c r="X1261" s="56"/>
      <c r="Y1261" s="56"/>
      <c r="Z1261" s="56"/>
      <c r="AA1261" s="56"/>
      <c r="AB1261" s="56"/>
      <c r="AC1261" s="56"/>
      <c r="AD1261" s="56"/>
      <c r="AE1261" s="56"/>
      <c r="AF1261" s="56"/>
      <c r="AG1261" s="56"/>
    </row>
    <row r="1262" spans="1:33" x14ac:dyDescent="0.3">
      <c r="A1262" s="56"/>
      <c r="B1262" s="56"/>
      <c r="C1262" s="56"/>
      <c r="D1262" s="56"/>
      <c r="E1262" s="56"/>
      <c r="F1262" s="56"/>
      <c r="G1262" s="56"/>
      <c r="H1262" s="56"/>
      <c r="I1262" s="56"/>
      <c r="J1262" s="56"/>
      <c r="K1262" s="56"/>
      <c r="L1262" s="56"/>
      <c r="M1262" s="56"/>
      <c r="N1262" s="56"/>
      <c r="O1262" s="56"/>
      <c r="P1262" s="56"/>
      <c r="Q1262" s="56"/>
      <c r="R1262" s="56"/>
      <c r="S1262" s="56"/>
      <c r="T1262" s="56"/>
      <c r="U1262" s="56"/>
      <c r="V1262" s="56"/>
      <c r="W1262" s="56"/>
      <c r="X1262" s="56"/>
      <c r="Y1262" s="56"/>
      <c r="Z1262" s="56"/>
      <c r="AA1262" s="56"/>
      <c r="AB1262" s="56"/>
      <c r="AC1262" s="56"/>
      <c r="AD1262" s="56"/>
      <c r="AE1262" s="56"/>
      <c r="AF1262" s="56"/>
      <c r="AG1262" s="56"/>
    </row>
    <row r="1263" spans="1:33" x14ac:dyDescent="0.3">
      <c r="A1263" s="56"/>
      <c r="B1263" s="56"/>
      <c r="C1263" s="56"/>
      <c r="D1263" s="56"/>
      <c r="E1263" s="56"/>
      <c r="F1263" s="56"/>
      <c r="G1263" s="56"/>
      <c r="H1263" s="56"/>
      <c r="I1263" s="56"/>
      <c r="J1263" s="56"/>
      <c r="K1263" s="56"/>
      <c r="L1263" s="56"/>
      <c r="M1263" s="56"/>
      <c r="N1263" s="56"/>
      <c r="O1263" s="56"/>
      <c r="P1263" s="56"/>
      <c r="Q1263" s="56"/>
      <c r="R1263" s="56"/>
      <c r="S1263" s="56"/>
      <c r="T1263" s="56"/>
      <c r="U1263" s="56"/>
      <c r="V1263" s="56"/>
      <c r="W1263" s="56"/>
      <c r="X1263" s="56"/>
      <c r="Y1263" s="56"/>
      <c r="Z1263" s="56"/>
      <c r="AA1263" s="56"/>
      <c r="AB1263" s="56"/>
      <c r="AC1263" s="56"/>
      <c r="AD1263" s="56"/>
      <c r="AE1263" s="56"/>
      <c r="AF1263" s="56"/>
      <c r="AG1263" s="56"/>
    </row>
  </sheetData>
  <mergeCells count="1793">
    <mergeCell ref="AD931:AD936"/>
    <mergeCell ref="AF930:AG936"/>
    <mergeCell ref="AE931:AE936"/>
    <mergeCell ref="C860:C875"/>
    <mergeCell ref="AE876:AE882"/>
    <mergeCell ref="AE883:AE888"/>
    <mergeCell ref="AF883:AG888"/>
    <mergeCell ref="AF876:AG882"/>
    <mergeCell ref="AF860:AG863"/>
    <mergeCell ref="AE889:AE892"/>
    <mergeCell ref="AF889:AG892"/>
    <mergeCell ref="AE893:AE899"/>
    <mergeCell ref="AF893:AG899"/>
    <mergeCell ref="AE900:AE909"/>
    <mergeCell ref="AF900:AG909"/>
    <mergeCell ref="AD893:AD899"/>
    <mergeCell ref="AD900:AD909"/>
    <mergeCell ref="AE924:AE929"/>
    <mergeCell ref="AD924:AD929"/>
    <mergeCell ref="AF924:AG929"/>
    <mergeCell ref="K867:K868"/>
    <mergeCell ref="L867:L868"/>
    <mergeCell ref="M867:M868"/>
    <mergeCell ref="N867:N868"/>
    <mergeCell ref="AF867:AG867"/>
    <mergeCell ref="AF868:AG868"/>
    <mergeCell ref="E864:E866"/>
    <mergeCell ref="F864:F866"/>
    <mergeCell ref="G864:G866"/>
    <mergeCell ref="H864:H866"/>
    <mergeCell ref="I864:I866"/>
    <mergeCell ref="J864:J865"/>
    <mergeCell ref="A691:AG691"/>
    <mergeCell ref="A109:AG109"/>
    <mergeCell ref="A270:AG270"/>
    <mergeCell ref="A326:AG326"/>
    <mergeCell ref="A735:AG735"/>
    <mergeCell ref="A774:AG774"/>
    <mergeCell ref="A847:AG847"/>
    <mergeCell ref="M73:M76"/>
    <mergeCell ref="M149:M151"/>
    <mergeCell ref="N149:N151"/>
    <mergeCell ref="AE452:AE455"/>
    <mergeCell ref="AE456:AE460"/>
    <mergeCell ref="AD452:AD455"/>
    <mergeCell ref="AD456:AD460"/>
    <mergeCell ref="AE546:AE551"/>
    <mergeCell ref="AE552:AE559"/>
    <mergeCell ref="AD537:AD544"/>
    <mergeCell ref="AE537:AE544"/>
    <mergeCell ref="AE525:AE534"/>
    <mergeCell ref="M558:M559"/>
    <mergeCell ref="A406:AG406"/>
    <mergeCell ref="A391:AG391"/>
    <mergeCell ref="A442:AG442"/>
    <mergeCell ref="J88:J92"/>
    <mergeCell ref="K88:K92"/>
    <mergeCell ref="L88:L92"/>
    <mergeCell ref="M88:M92"/>
    <mergeCell ref="G83:G87"/>
    <mergeCell ref="H83:H87"/>
    <mergeCell ref="I83:I87"/>
    <mergeCell ref="J83:J87"/>
    <mergeCell ref="N415:N419"/>
    <mergeCell ref="L77:L78"/>
    <mergeCell ref="M77:M78"/>
    <mergeCell ref="N77:N78"/>
    <mergeCell ref="AD77:AD78"/>
    <mergeCell ref="AE77:AE78"/>
    <mergeCell ref="K79:K82"/>
    <mergeCell ref="L79:L82"/>
    <mergeCell ref="M79:M82"/>
    <mergeCell ref="N79:N82"/>
    <mergeCell ref="AD70:AD72"/>
    <mergeCell ref="AF70:AG72"/>
    <mergeCell ref="AF26:AG36"/>
    <mergeCell ref="A54:AG54"/>
    <mergeCell ref="AE13:AE15"/>
    <mergeCell ref="AF13:AG15"/>
    <mergeCell ref="L13:L15"/>
    <mergeCell ref="E16:E25"/>
    <mergeCell ref="F13:F15"/>
    <mergeCell ref="E13:E15"/>
    <mergeCell ref="G13:G15"/>
    <mergeCell ref="H13:H15"/>
    <mergeCell ref="I13:I15"/>
    <mergeCell ref="J13:J15"/>
    <mergeCell ref="K13:K15"/>
    <mergeCell ref="M13:M15"/>
    <mergeCell ref="G66:H66"/>
    <mergeCell ref="A13:A36"/>
    <mergeCell ref="AD67:AE68"/>
    <mergeCell ref="AF67:AG69"/>
    <mergeCell ref="A4:AG4"/>
    <mergeCell ref="F10:F12"/>
    <mergeCell ref="E10:E12"/>
    <mergeCell ref="D10:D12"/>
    <mergeCell ref="F16:F25"/>
    <mergeCell ref="M16:M25"/>
    <mergeCell ref="K16:K25"/>
    <mergeCell ref="J16:J25"/>
    <mergeCell ref="G16:G25"/>
    <mergeCell ref="H16:H25"/>
    <mergeCell ref="I16:I25"/>
    <mergeCell ref="L16:L25"/>
    <mergeCell ref="N16:N25"/>
    <mergeCell ref="AD26:AD36"/>
    <mergeCell ref="AE26:AE36"/>
    <mergeCell ref="AD16:AD25"/>
    <mergeCell ref="AE16:AE25"/>
    <mergeCell ref="AF16:AG25"/>
    <mergeCell ref="AF6:AG6"/>
    <mergeCell ref="AF10:AG12"/>
    <mergeCell ref="M10:M12"/>
    <mergeCell ref="R11:AC11"/>
    <mergeCell ref="A10:A12"/>
    <mergeCell ref="B8:E8"/>
    <mergeCell ref="C10:C12"/>
    <mergeCell ref="B10:B12"/>
    <mergeCell ref="C13:C36"/>
    <mergeCell ref="B13:B36"/>
    <mergeCell ref="D13:D36"/>
    <mergeCell ref="G9:H9"/>
    <mergeCell ref="Q10:Q12"/>
    <mergeCell ref="P10:P12"/>
    <mergeCell ref="O10:O12"/>
    <mergeCell ref="L10:L12"/>
    <mergeCell ref="K10:K12"/>
    <mergeCell ref="G10:H11"/>
    <mergeCell ref="J10:J12"/>
    <mergeCell ref="I10:I12"/>
    <mergeCell ref="AF56:AG56"/>
    <mergeCell ref="B58:E58"/>
    <mergeCell ref="N33:N36"/>
    <mergeCell ref="K26:K32"/>
    <mergeCell ref="M26:M32"/>
    <mergeCell ref="N26:N32"/>
    <mergeCell ref="L26:L32"/>
    <mergeCell ref="H26:H36"/>
    <mergeCell ref="I26:I36"/>
    <mergeCell ref="K33:K36"/>
    <mergeCell ref="L33:L36"/>
    <mergeCell ref="M33:M36"/>
    <mergeCell ref="J26:J36"/>
    <mergeCell ref="AD10:AE11"/>
    <mergeCell ref="R10:AC10"/>
    <mergeCell ref="N10:N12"/>
    <mergeCell ref="R68:AC68"/>
    <mergeCell ref="R67:AC67"/>
    <mergeCell ref="N13:N15"/>
    <mergeCell ref="AD13:AD15"/>
    <mergeCell ref="E26:E36"/>
    <mergeCell ref="F26:F36"/>
    <mergeCell ref="G26:G36"/>
    <mergeCell ref="A70:A72"/>
    <mergeCell ref="B70:B72"/>
    <mergeCell ref="C70:C72"/>
    <mergeCell ref="D70:D72"/>
    <mergeCell ref="E70:E72"/>
    <mergeCell ref="F70:F72"/>
    <mergeCell ref="G70:G72"/>
    <mergeCell ref="H70:H72"/>
    <mergeCell ref="I70:I72"/>
    <mergeCell ref="J70:J72"/>
    <mergeCell ref="K70:K72"/>
    <mergeCell ref="L70:L72"/>
    <mergeCell ref="M70:M72"/>
    <mergeCell ref="N67:N69"/>
    <mergeCell ref="O67:O69"/>
    <mergeCell ref="P67:P69"/>
    <mergeCell ref="Q67:Q69"/>
    <mergeCell ref="I67:I69"/>
    <mergeCell ref="J67:J69"/>
    <mergeCell ref="K67:K69"/>
    <mergeCell ref="L67:L69"/>
    <mergeCell ref="M67:M69"/>
    <mergeCell ref="N70:N72"/>
    <mergeCell ref="A67:A69"/>
    <mergeCell ref="B67:B69"/>
    <mergeCell ref="C67:C69"/>
    <mergeCell ref="D67:D69"/>
    <mergeCell ref="E67:E69"/>
    <mergeCell ref="F67:F69"/>
    <mergeCell ref="G67:H68"/>
    <mergeCell ref="K83:K87"/>
    <mergeCell ref="E83:E87"/>
    <mergeCell ref="F83:F87"/>
    <mergeCell ref="A73:A82"/>
    <mergeCell ref="B73:B82"/>
    <mergeCell ref="C73:C82"/>
    <mergeCell ref="D73:D82"/>
    <mergeCell ref="E73:E82"/>
    <mergeCell ref="F73:F82"/>
    <mergeCell ref="G73:G82"/>
    <mergeCell ref="H73:H82"/>
    <mergeCell ref="I73:I82"/>
    <mergeCell ref="J73:J82"/>
    <mergeCell ref="K73:K76"/>
    <mergeCell ref="K77:K78"/>
    <mergeCell ref="L73:L76"/>
    <mergeCell ref="AD73:AD76"/>
    <mergeCell ref="L83:L87"/>
    <mergeCell ref="M83:M87"/>
    <mergeCell ref="N83:N87"/>
    <mergeCell ref="AF83:AG87"/>
    <mergeCell ref="AD95:AD101"/>
    <mergeCell ref="AF95:AG101"/>
    <mergeCell ref="K97:K100"/>
    <mergeCell ref="L97:L100"/>
    <mergeCell ref="M97:M100"/>
    <mergeCell ref="N97:N100"/>
    <mergeCell ref="A95:A101"/>
    <mergeCell ref="B95:B101"/>
    <mergeCell ref="C95:C101"/>
    <mergeCell ref="D95:D101"/>
    <mergeCell ref="E95:E101"/>
    <mergeCell ref="F95:F101"/>
    <mergeCell ref="G95:G101"/>
    <mergeCell ref="H95:H101"/>
    <mergeCell ref="I95:I101"/>
    <mergeCell ref="J95:J101"/>
    <mergeCell ref="K95:K96"/>
    <mergeCell ref="L95:L96"/>
    <mergeCell ref="M95:M96"/>
    <mergeCell ref="N95:N96"/>
    <mergeCell ref="A83:A94"/>
    <mergeCell ref="B83:B94"/>
    <mergeCell ref="C83:C94"/>
    <mergeCell ref="E93:E94"/>
    <mergeCell ref="AE73:AE76"/>
    <mergeCell ref="AF73:AG82"/>
    <mergeCell ref="F93:F94"/>
    <mergeCell ref="E88:E92"/>
    <mergeCell ref="F88:F92"/>
    <mergeCell ref="G88:G92"/>
    <mergeCell ref="H88:H92"/>
    <mergeCell ref="I88:I92"/>
    <mergeCell ref="K102:K104"/>
    <mergeCell ref="L102:L104"/>
    <mergeCell ref="M102:M104"/>
    <mergeCell ref="N102:N104"/>
    <mergeCell ref="F102:F104"/>
    <mergeCell ref="G102:G104"/>
    <mergeCell ref="H102:H104"/>
    <mergeCell ref="I102:I104"/>
    <mergeCell ref="J102:J104"/>
    <mergeCell ref="A102:A104"/>
    <mergeCell ref="B102:B104"/>
    <mergeCell ref="C102:C104"/>
    <mergeCell ref="D102:D104"/>
    <mergeCell ref="E102:E104"/>
    <mergeCell ref="AF102:AG104"/>
    <mergeCell ref="AF140:AG142"/>
    <mergeCell ref="R141:AC141"/>
    <mergeCell ref="A143:A147"/>
    <mergeCell ref="B143:B147"/>
    <mergeCell ref="C143:C148"/>
    <mergeCell ref="D143:D148"/>
    <mergeCell ref="E143:E147"/>
    <mergeCell ref="F143:F147"/>
    <mergeCell ref="G143:G147"/>
    <mergeCell ref="H143:H147"/>
    <mergeCell ref="I143:I147"/>
    <mergeCell ref="J143:J147"/>
    <mergeCell ref="K143:K146"/>
    <mergeCell ref="L143:L146"/>
    <mergeCell ref="M143:M147"/>
    <mergeCell ref="N143:N147"/>
    <mergeCell ref="O140:O142"/>
    <mergeCell ref="P140:P142"/>
    <mergeCell ref="Q140:Q142"/>
    <mergeCell ref="R140:AC140"/>
    <mergeCell ref="AD140:AE141"/>
    <mergeCell ref="A140:A142"/>
    <mergeCell ref="A149:A159"/>
    <mergeCell ref="B149:B159"/>
    <mergeCell ref="C149:C159"/>
    <mergeCell ref="D149:D159"/>
    <mergeCell ref="E149:E159"/>
    <mergeCell ref="F149:F159"/>
    <mergeCell ref="G149:G159"/>
    <mergeCell ref="H149:H159"/>
    <mergeCell ref="I149:I159"/>
    <mergeCell ref="J149:J159"/>
    <mergeCell ref="K149:K151"/>
    <mergeCell ref="L149:L151"/>
    <mergeCell ref="AF111:AG111"/>
    <mergeCell ref="G139:H139"/>
    <mergeCell ref="G140:H141"/>
    <mergeCell ref="I140:I142"/>
    <mergeCell ref="J140:J142"/>
    <mergeCell ref="K140:K142"/>
    <mergeCell ref="L140:L142"/>
    <mergeCell ref="M140:M142"/>
    <mergeCell ref="N140:N142"/>
    <mergeCell ref="B140:B142"/>
    <mergeCell ref="C140:C142"/>
    <mergeCell ref="D140:D142"/>
    <mergeCell ref="E140:E142"/>
    <mergeCell ref="F140:F142"/>
    <mergeCell ref="AD143:AD146"/>
    <mergeCell ref="AE143:AE146"/>
    <mergeCell ref="AF143:AG147"/>
    <mergeCell ref="AF148:AG148"/>
    <mergeCell ref="AE160:AE166"/>
    <mergeCell ref="AF160:AG166"/>
    <mergeCell ref="K164:K166"/>
    <mergeCell ref="L164:L166"/>
    <mergeCell ref="M164:M166"/>
    <mergeCell ref="N164:N166"/>
    <mergeCell ref="K160:K163"/>
    <mergeCell ref="L160:L163"/>
    <mergeCell ref="M160:M163"/>
    <mergeCell ref="N160:N163"/>
    <mergeCell ref="AD160:AD166"/>
    <mergeCell ref="F160:F166"/>
    <mergeCell ref="G160:G166"/>
    <mergeCell ref="H160:H166"/>
    <mergeCell ref="I160:I166"/>
    <mergeCell ref="J160:J166"/>
    <mergeCell ref="AD149:AD159"/>
    <mergeCell ref="AE149:AE159"/>
    <mergeCell ref="AF149:AG159"/>
    <mergeCell ref="K152:K158"/>
    <mergeCell ref="L152:L158"/>
    <mergeCell ref="M152:M158"/>
    <mergeCell ref="N152:N158"/>
    <mergeCell ref="A160:A180"/>
    <mergeCell ref="B160:B180"/>
    <mergeCell ref="C160:C180"/>
    <mergeCell ref="D160:D180"/>
    <mergeCell ref="E160:E166"/>
    <mergeCell ref="E167:E169"/>
    <mergeCell ref="E173:E176"/>
    <mergeCell ref="AD167:AD169"/>
    <mergeCell ref="AE167:AE169"/>
    <mergeCell ref="AF167:AG169"/>
    <mergeCell ref="E170:E172"/>
    <mergeCell ref="F170:F172"/>
    <mergeCell ref="G170:G172"/>
    <mergeCell ref="H170:H172"/>
    <mergeCell ref="I170:I172"/>
    <mergeCell ref="J170:J172"/>
    <mergeCell ref="K170:K172"/>
    <mergeCell ref="L170:L172"/>
    <mergeCell ref="M170:M172"/>
    <mergeCell ref="N170:N172"/>
    <mergeCell ref="AD170:AD172"/>
    <mergeCell ref="AE170:AE172"/>
    <mergeCell ref="AF170:AG172"/>
    <mergeCell ref="F167:F169"/>
    <mergeCell ref="G167:G169"/>
    <mergeCell ref="H167:H169"/>
    <mergeCell ref="I167:I169"/>
    <mergeCell ref="J167:J169"/>
    <mergeCell ref="AE173:AE176"/>
    <mergeCell ref="AF173:AG176"/>
    <mergeCell ref="AF177:AG177"/>
    <mergeCell ref="E178:E180"/>
    <mergeCell ref="F178:F180"/>
    <mergeCell ref="G178:G180"/>
    <mergeCell ref="H178:H180"/>
    <mergeCell ref="I178:I180"/>
    <mergeCell ref="J178:J180"/>
    <mergeCell ref="K178:K180"/>
    <mergeCell ref="L178:L180"/>
    <mergeCell ref="M178:M180"/>
    <mergeCell ref="AD178:AD180"/>
    <mergeCell ref="AE178:AE180"/>
    <mergeCell ref="AF178:AG180"/>
    <mergeCell ref="K173:K176"/>
    <mergeCell ref="L173:L176"/>
    <mergeCell ref="M173:M176"/>
    <mergeCell ref="N173:N176"/>
    <mergeCell ref="AD173:AD176"/>
    <mergeCell ref="F173:F176"/>
    <mergeCell ref="G173:G176"/>
    <mergeCell ref="H173:H176"/>
    <mergeCell ref="I173:I176"/>
    <mergeCell ref="J173:J176"/>
    <mergeCell ref="A184:A202"/>
    <mergeCell ref="B184:B202"/>
    <mergeCell ref="C184:C202"/>
    <mergeCell ref="D184:D202"/>
    <mergeCell ref="E184:E194"/>
    <mergeCell ref="AF181:AG181"/>
    <mergeCell ref="A182:A183"/>
    <mergeCell ref="B182:B183"/>
    <mergeCell ref="C182:C183"/>
    <mergeCell ref="D182:D183"/>
    <mergeCell ref="E182:E183"/>
    <mergeCell ref="F182:F183"/>
    <mergeCell ref="G182:G183"/>
    <mergeCell ref="H182:H183"/>
    <mergeCell ref="I182:I183"/>
    <mergeCell ref="J182:J183"/>
    <mergeCell ref="M182:M183"/>
    <mergeCell ref="AF182:AG183"/>
    <mergeCell ref="N197:N199"/>
    <mergeCell ref="E200:E202"/>
    <mergeCell ref="F200:F202"/>
    <mergeCell ref="G200:G202"/>
    <mergeCell ref="H200:H202"/>
    <mergeCell ref="AE184:AE194"/>
    <mergeCell ref="AF184:AG194"/>
    <mergeCell ref="K187:K193"/>
    <mergeCell ref="L187:L193"/>
    <mergeCell ref="E195:E199"/>
    <mergeCell ref="F195:F199"/>
    <mergeCell ref="G195:G199"/>
    <mergeCell ref="H195:H199"/>
    <mergeCell ref="I195:I199"/>
    <mergeCell ref="J195:J199"/>
    <mergeCell ref="M195:M199"/>
    <mergeCell ref="AD195:AD199"/>
    <mergeCell ref="AE195:AE199"/>
    <mergeCell ref="AF195:AG199"/>
    <mergeCell ref="K197:K199"/>
    <mergeCell ref="L197:L199"/>
    <mergeCell ref="K184:K186"/>
    <mergeCell ref="L184:L186"/>
    <mergeCell ref="M184:M194"/>
    <mergeCell ref="N184:N193"/>
    <mergeCell ref="AD184:AD194"/>
    <mergeCell ref="F184:F194"/>
    <mergeCell ref="G184:G194"/>
    <mergeCell ref="H184:H194"/>
    <mergeCell ref="I184:I194"/>
    <mergeCell ref="J184:J194"/>
    <mergeCell ref="E209:E211"/>
    <mergeCell ref="F209:F211"/>
    <mergeCell ref="G209:G211"/>
    <mergeCell ref="H209:H211"/>
    <mergeCell ref="I209:I211"/>
    <mergeCell ref="AD203:AD211"/>
    <mergeCell ref="AE203:AE211"/>
    <mergeCell ref="AF203:AG211"/>
    <mergeCell ref="K206:K207"/>
    <mergeCell ref="L206:L207"/>
    <mergeCell ref="AD200:AD202"/>
    <mergeCell ref="AE200:AE202"/>
    <mergeCell ref="AF200:AG202"/>
    <mergeCell ref="A203:A211"/>
    <mergeCell ref="B203:B211"/>
    <mergeCell ref="C203:C211"/>
    <mergeCell ref="D203:D211"/>
    <mergeCell ref="E203:E208"/>
    <mergeCell ref="F203:F208"/>
    <mergeCell ref="G203:G208"/>
    <mergeCell ref="H203:H208"/>
    <mergeCell ref="I203:I208"/>
    <mergeCell ref="J203:J208"/>
    <mergeCell ref="K203:K205"/>
    <mergeCell ref="L203:L205"/>
    <mergeCell ref="N203:N208"/>
    <mergeCell ref="N209:N211"/>
    <mergeCell ref="I200:I202"/>
    <mergeCell ref="J200:J201"/>
    <mergeCell ref="K200:K201"/>
    <mergeCell ref="L200:L201"/>
    <mergeCell ref="M200:M202"/>
    <mergeCell ref="G278:H278"/>
    <mergeCell ref="A279:A281"/>
    <mergeCell ref="B279:B281"/>
    <mergeCell ref="C279:C281"/>
    <mergeCell ref="D279:D281"/>
    <mergeCell ref="E279:E281"/>
    <mergeCell ref="F279:F281"/>
    <mergeCell ref="G279:H280"/>
    <mergeCell ref="AF271:AG271"/>
    <mergeCell ref="B273:E273"/>
    <mergeCell ref="J221:J222"/>
    <mergeCell ref="M221:M222"/>
    <mergeCell ref="AD221:AD222"/>
    <mergeCell ref="AE221:AE222"/>
    <mergeCell ref="AF221:AG222"/>
    <mergeCell ref="E221:E222"/>
    <mergeCell ref="F221:F222"/>
    <mergeCell ref="G221:G222"/>
    <mergeCell ref="H221:H222"/>
    <mergeCell ref="I221:I222"/>
    <mergeCell ref="A212:A222"/>
    <mergeCell ref="B212:B222"/>
    <mergeCell ref="C212:C222"/>
    <mergeCell ref="D212:D222"/>
    <mergeCell ref="E212:E220"/>
    <mergeCell ref="F212:F220"/>
    <mergeCell ref="G212:G220"/>
    <mergeCell ref="H212:H220"/>
    <mergeCell ref="I212:I220"/>
    <mergeCell ref="J212:J220"/>
    <mergeCell ref="M212:M220"/>
    <mergeCell ref="N212:N219"/>
    <mergeCell ref="AD212:AD220"/>
    <mergeCell ref="AE212:AE220"/>
    <mergeCell ref="AF212:AG220"/>
    <mergeCell ref="K213:K219"/>
    <mergeCell ref="L213:L219"/>
    <mergeCell ref="J209:J211"/>
    <mergeCell ref="K209:K211"/>
    <mergeCell ref="L209:L211"/>
    <mergeCell ref="N282:N283"/>
    <mergeCell ref="AD282:AD288"/>
    <mergeCell ref="AE282:AE288"/>
    <mergeCell ref="AF282:AG288"/>
    <mergeCell ref="K284:K287"/>
    <mergeCell ref="L284:L287"/>
    <mergeCell ref="N284:N287"/>
    <mergeCell ref="AD279:AE280"/>
    <mergeCell ref="AF279:AG281"/>
    <mergeCell ref="R280:AC280"/>
    <mergeCell ref="R279:AC279"/>
    <mergeCell ref="M279:M281"/>
    <mergeCell ref="A282:A288"/>
    <mergeCell ref="B282:B288"/>
    <mergeCell ref="C282:C288"/>
    <mergeCell ref="D282:D288"/>
    <mergeCell ref="E282:E288"/>
    <mergeCell ref="F282:F288"/>
    <mergeCell ref="G282:G288"/>
    <mergeCell ref="H282:H288"/>
    <mergeCell ref="I282:I288"/>
    <mergeCell ref="J282:J288"/>
    <mergeCell ref="K282:K283"/>
    <mergeCell ref="L282:L283"/>
    <mergeCell ref="M282:M288"/>
    <mergeCell ref="N279:N281"/>
    <mergeCell ref="O279:O281"/>
    <mergeCell ref="P279:P281"/>
    <mergeCell ref="Q279:Q281"/>
    <mergeCell ref="I279:I281"/>
    <mergeCell ref="J279:J281"/>
    <mergeCell ref="K279:K281"/>
    <mergeCell ref="L279:L281"/>
    <mergeCell ref="M289:M295"/>
    <mergeCell ref="AD289:AD295"/>
    <mergeCell ref="AE289:AE295"/>
    <mergeCell ref="AF289:AG295"/>
    <mergeCell ref="K290:K294"/>
    <mergeCell ref="L290:L294"/>
    <mergeCell ref="N290:N294"/>
    <mergeCell ref="F289:F295"/>
    <mergeCell ref="G289:G295"/>
    <mergeCell ref="H289:H295"/>
    <mergeCell ref="I289:I295"/>
    <mergeCell ref="J289:J295"/>
    <mergeCell ref="A289:A302"/>
    <mergeCell ref="B289:B302"/>
    <mergeCell ref="C289:C302"/>
    <mergeCell ref="D289:D302"/>
    <mergeCell ref="E289:E295"/>
    <mergeCell ref="E296:E302"/>
    <mergeCell ref="AF328:AG328"/>
    <mergeCell ref="B330:E330"/>
    <mergeCell ref="G331:H331"/>
    <mergeCell ref="AE296:AE302"/>
    <mergeCell ref="AF296:AG302"/>
    <mergeCell ref="K298:K301"/>
    <mergeCell ref="L298:L301"/>
    <mergeCell ref="N298:N301"/>
    <mergeCell ref="K296:K297"/>
    <mergeCell ref="L296:L297"/>
    <mergeCell ref="M296:M302"/>
    <mergeCell ref="N296:N297"/>
    <mergeCell ref="AD296:AD302"/>
    <mergeCell ref="F296:F302"/>
    <mergeCell ref="G296:G302"/>
    <mergeCell ref="H296:H302"/>
    <mergeCell ref="I296:I302"/>
    <mergeCell ref="J296:J302"/>
    <mergeCell ref="Q332:Q334"/>
    <mergeCell ref="R332:AC332"/>
    <mergeCell ref="AD332:AE333"/>
    <mergeCell ref="AF332:AG334"/>
    <mergeCell ref="R333:AC333"/>
    <mergeCell ref="L332:L334"/>
    <mergeCell ref="M332:M334"/>
    <mergeCell ref="N332:N334"/>
    <mergeCell ref="O332:O334"/>
    <mergeCell ref="P332:P334"/>
    <mergeCell ref="F332:F334"/>
    <mergeCell ref="G332:H333"/>
    <mergeCell ref="I332:I334"/>
    <mergeCell ref="J332:J334"/>
    <mergeCell ref="K332:K334"/>
    <mergeCell ref="A332:A334"/>
    <mergeCell ref="B332:B334"/>
    <mergeCell ref="C332:C334"/>
    <mergeCell ref="D332:D334"/>
    <mergeCell ref="E332:E334"/>
    <mergeCell ref="AF335:AG337"/>
    <mergeCell ref="K336:K337"/>
    <mergeCell ref="L336:L337"/>
    <mergeCell ref="A338:A342"/>
    <mergeCell ref="B338:B342"/>
    <mergeCell ref="C338:C342"/>
    <mergeCell ref="D338:D342"/>
    <mergeCell ref="E338:E342"/>
    <mergeCell ref="F338:F342"/>
    <mergeCell ref="G338:G342"/>
    <mergeCell ref="H338:H342"/>
    <mergeCell ref="I338:I342"/>
    <mergeCell ref="J338:J342"/>
    <mergeCell ref="M338:M342"/>
    <mergeCell ref="N338:N342"/>
    <mergeCell ref="AD338:AD342"/>
    <mergeCell ref="M335:M337"/>
    <mergeCell ref="N335:N337"/>
    <mergeCell ref="Q335:Q337"/>
    <mergeCell ref="AD335:AD337"/>
    <mergeCell ref="AE335:AE337"/>
    <mergeCell ref="F335:F337"/>
    <mergeCell ref="G335:G337"/>
    <mergeCell ref="H335:H337"/>
    <mergeCell ref="I335:I337"/>
    <mergeCell ref="J335:J337"/>
    <mergeCell ref="A335:A337"/>
    <mergeCell ref="B335:B337"/>
    <mergeCell ref="C335:C337"/>
    <mergeCell ref="D335:D337"/>
    <mergeCell ref="E335:E337"/>
    <mergeCell ref="A347:A351"/>
    <mergeCell ref="B347:B351"/>
    <mergeCell ref="C347:C351"/>
    <mergeCell ref="D347:D351"/>
    <mergeCell ref="E347:E351"/>
    <mergeCell ref="M343:M346"/>
    <mergeCell ref="N343:N346"/>
    <mergeCell ref="AD343:AD346"/>
    <mergeCell ref="AE343:AE346"/>
    <mergeCell ref="AF343:AG346"/>
    <mergeCell ref="AE338:AE342"/>
    <mergeCell ref="AF338:AG342"/>
    <mergeCell ref="K341:K342"/>
    <mergeCell ref="L341:L342"/>
    <mergeCell ref="A343:A346"/>
    <mergeCell ref="B343:B346"/>
    <mergeCell ref="C343:C346"/>
    <mergeCell ref="D343:D346"/>
    <mergeCell ref="E343:E346"/>
    <mergeCell ref="F343:F346"/>
    <mergeCell ref="G343:G346"/>
    <mergeCell ref="H343:H346"/>
    <mergeCell ref="I343:I346"/>
    <mergeCell ref="J343:J346"/>
    <mergeCell ref="K343:K345"/>
    <mergeCell ref="L343:L345"/>
    <mergeCell ref="G397:H398"/>
    <mergeCell ref="AD352:AD357"/>
    <mergeCell ref="AE352:AE357"/>
    <mergeCell ref="AF352:AG357"/>
    <mergeCell ref="K356:K357"/>
    <mergeCell ref="L356:L357"/>
    <mergeCell ref="AE347:AE351"/>
    <mergeCell ref="AF347:AG351"/>
    <mergeCell ref="K350:K351"/>
    <mergeCell ref="L350:L351"/>
    <mergeCell ref="A352:A357"/>
    <mergeCell ref="B352:B357"/>
    <mergeCell ref="C352:C357"/>
    <mergeCell ref="D352:D357"/>
    <mergeCell ref="E352:E357"/>
    <mergeCell ref="F352:F357"/>
    <mergeCell ref="G352:G357"/>
    <mergeCell ref="H352:H357"/>
    <mergeCell ref="I352:I357"/>
    <mergeCell ref="J352:J357"/>
    <mergeCell ref="M352:M357"/>
    <mergeCell ref="N352:N357"/>
    <mergeCell ref="K347:K348"/>
    <mergeCell ref="L347:L348"/>
    <mergeCell ref="M347:M351"/>
    <mergeCell ref="N347:N351"/>
    <mergeCell ref="AD347:AD351"/>
    <mergeCell ref="F347:F351"/>
    <mergeCell ref="G347:G351"/>
    <mergeCell ref="H347:H351"/>
    <mergeCell ref="I347:I351"/>
    <mergeCell ref="J347:J351"/>
    <mergeCell ref="D363:D365"/>
    <mergeCell ref="E363:E365"/>
    <mergeCell ref="AD397:AE398"/>
    <mergeCell ref="AF397:AG399"/>
    <mergeCell ref="R398:AC398"/>
    <mergeCell ref="M358:M362"/>
    <mergeCell ref="N358:N362"/>
    <mergeCell ref="AD358:AD362"/>
    <mergeCell ref="AE358:AE362"/>
    <mergeCell ref="AF358:AG362"/>
    <mergeCell ref="F358:F362"/>
    <mergeCell ref="G358:G362"/>
    <mergeCell ref="H358:H362"/>
    <mergeCell ref="I358:I362"/>
    <mergeCell ref="J358:J362"/>
    <mergeCell ref="A358:A362"/>
    <mergeCell ref="B358:B362"/>
    <mergeCell ref="C358:C362"/>
    <mergeCell ref="D358:D362"/>
    <mergeCell ref="E358:E362"/>
    <mergeCell ref="N397:N399"/>
    <mergeCell ref="O397:O399"/>
    <mergeCell ref="P397:P399"/>
    <mergeCell ref="Q397:Q399"/>
    <mergeCell ref="B395:E395"/>
    <mergeCell ref="G396:H396"/>
    <mergeCell ref="A397:A399"/>
    <mergeCell ref="B397:B399"/>
    <mergeCell ref="C397:C399"/>
    <mergeCell ref="D397:D399"/>
    <mergeCell ref="E397:E399"/>
    <mergeCell ref="F397:F399"/>
    <mergeCell ref="AF412:AG414"/>
    <mergeCell ref="R413:AC413"/>
    <mergeCell ref="R412:AC412"/>
    <mergeCell ref="A400:A401"/>
    <mergeCell ref="B400:B401"/>
    <mergeCell ref="C400:C401"/>
    <mergeCell ref="D400:D401"/>
    <mergeCell ref="E400:E401"/>
    <mergeCell ref="F400:F401"/>
    <mergeCell ref="G400:G401"/>
    <mergeCell ref="H400:H401"/>
    <mergeCell ref="I400:I401"/>
    <mergeCell ref="J400:J401"/>
    <mergeCell ref="K400:K401"/>
    <mergeCell ref="L400:L401"/>
    <mergeCell ref="M400:M401"/>
    <mergeCell ref="AE363:AE365"/>
    <mergeCell ref="AF363:AG365"/>
    <mergeCell ref="AF393:AG393"/>
    <mergeCell ref="K363:K365"/>
    <mergeCell ref="L363:L365"/>
    <mergeCell ref="M363:M365"/>
    <mergeCell ref="N363:N365"/>
    <mergeCell ref="AD363:AD365"/>
    <mergeCell ref="F363:F365"/>
    <mergeCell ref="G363:G365"/>
    <mergeCell ref="H363:H365"/>
    <mergeCell ref="I363:I365"/>
    <mergeCell ref="J363:J365"/>
    <mergeCell ref="A363:A365"/>
    <mergeCell ref="B363:B365"/>
    <mergeCell ref="C363:C365"/>
    <mergeCell ref="L415:L418"/>
    <mergeCell ref="M415:M418"/>
    <mergeCell ref="N412:N414"/>
    <mergeCell ref="O412:O414"/>
    <mergeCell ref="P412:P414"/>
    <mergeCell ref="Q412:Q414"/>
    <mergeCell ref="R397:AC397"/>
    <mergeCell ref="I397:I399"/>
    <mergeCell ref="J397:J399"/>
    <mergeCell ref="K397:K399"/>
    <mergeCell ref="L397:L399"/>
    <mergeCell ref="M397:M399"/>
    <mergeCell ref="AF408:AG408"/>
    <mergeCell ref="B410:E410"/>
    <mergeCell ref="G411:H411"/>
    <mergeCell ref="A412:A414"/>
    <mergeCell ref="B412:B414"/>
    <mergeCell ref="C412:C414"/>
    <mergeCell ref="D412:D414"/>
    <mergeCell ref="E412:E414"/>
    <mergeCell ref="F412:F414"/>
    <mergeCell ref="G412:H413"/>
    <mergeCell ref="I412:I414"/>
    <mergeCell ref="J412:J414"/>
    <mergeCell ref="K412:K414"/>
    <mergeCell ref="L412:L414"/>
    <mergeCell ref="M412:M414"/>
    <mergeCell ref="N400:N401"/>
    <mergeCell ref="AD400:AD401"/>
    <mergeCell ref="AE400:AE401"/>
    <mergeCell ref="AF400:AG401"/>
    <mergeCell ref="AD412:AE413"/>
    <mergeCell ref="G448:H448"/>
    <mergeCell ref="A449:A451"/>
    <mergeCell ref="B449:B451"/>
    <mergeCell ref="C449:C451"/>
    <mergeCell ref="D449:D451"/>
    <mergeCell ref="E449:E451"/>
    <mergeCell ref="F449:F451"/>
    <mergeCell ref="G449:H450"/>
    <mergeCell ref="AF444:AG444"/>
    <mergeCell ref="B446:E446"/>
    <mergeCell ref="G447:H447"/>
    <mergeCell ref="AD415:AD419"/>
    <mergeCell ref="AE415:AE419"/>
    <mergeCell ref="AF415:AG415"/>
    <mergeCell ref="AF416:AG416"/>
    <mergeCell ref="AF417:AG417"/>
    <mergeCell ref="AF418:AG418"/>
    <mergeCell ref="AF419:AG419"/>
    <mergeCell ref="A415:A419"/>
    <mergeCell ref="B415:B419"/>
    <mergeCell ref="C415:C419"/>
    <mergeCell ref="D415:D419"/>
    <mergeCell ref="E415:E419"/>
    <mergeCell ref="F415:F419"/>
    <mergeCell ref="G415:G419"/>
    <mergeCell ref="H415:H419"/>
    <mergeCell ref="I415:I419"/>
    <mergeCell ref="J415:J419"/>
    <mergeCell ref="K415:K418"/>
    <mergeCell ref="AD449:AE450"/>
    <mergeCell ref="AF449:AG451"/>
    <mergeCell ref="R450:AC450"/>
    <mergeCell ref="R449:AC449"/>
    <mergeCell ref="A452:A559"/>
    <mergeCell ref="B452:B559"/>
    <mergeCell ref="C452:C473"/>
    <mergeCell ref="D452:D460"/>
    <mergeCell ref="E452:E460"/>
    <mergeCell ref="F452:F460"/>
    <mergeCell ref="G452:G460"/>
    <mergeCell ref="H452:H460"/>
    <mergeCell ref="I452:I460"/>
    <mergeCell ref="J452:J460"/>
    <mergeCell ref="K452:K453"/>
    <mergeCell ref="L452:L453"/>
    <mergeCell ref="M452:M460"/>
    <mergeCell ref="N449:N451"/>
    <mergeCell ref="O449:O451"/>
    <mergeCell ref="P449:P451"/>
    <mergeCell ref="Q449:Q451"/>
    <mergeCell ref="I449:I451"/>
    <mergeCell ref="J449:J451"/>
    <mergeCell ref="K449:K451"/>
    <mergeCell ref="L449:L451"/>
    <mergeCell ref="M449:M451"/>
    <mergeCell ref="G522:G533"/>
    <mergeCell ref="H522:H533"/>
    <mergeCell ref="G534:G545"/>
    <mergeCell ref="C474:C559"/>
    <mergeCell ref="D474:D559"/>
    <mergeCell ref="E474:E496"/>
    <mergeCell ref="F474:F496"/>
    <mergeCell ref="G474:G496"/>
    <mergeCell ref="AF461:AG469"/>
    <mergeCell ref="K464:K466"/>
    <mergeCell ref="L464:L466"/>
    <mergeCell ref="M464:M466"/>
    <mergeCell ref="AE464:AE466"/>
    <mergeCell ref="K467:K469"/>
    <mergeCell ref="L467:L469"/>
    <mergeCell ref="M467:M469"/>
    <mergeCell ref="AE467:AE469"/>
    <mergeCell ref="K459:K460"/>
    <mergeCell ref="L459:L460"/>
    <mergeCell ref="AF452:AG460"/>
    <mergeCell ref="D461:D469"/>
    <mergeCell ref="E461:E469"/>
    <mergeCell ref="F461:F469"/>
    <mergeCell ref="G461:G469"/>
    <mergeCell ref="H461:H469"/>
    <mergeCell ref="I461:I469"/>
    <mergeCell ref="J461:J469"/>
    <mergeCell ref="K461:K463"/>
    <mergeCell ref="L461:L463"/>
    <mergeCell ref="M461:M463"/>
    <mergeCell ref="N461:N469"/>
    <mergeCell ref="AD461:AD469"/>
    <mergeCell ref="AE461:AE463"/>
    <mergeCell ref="K457:K458"/>
    <mergeCell ref="L457:L458"/>
    <mergeCell ref="N452:N460"/>
    <mergeCell ref="H474:H496"/>
    <mergeCell ref="I474:I475"/>
    <mergeCell ref="J474:J475"/>
    <mergeCell ref="K474:K475"/>
    <mergeCell ref="L474:L475"/>
    <mergeCell ref="M474:M475"/>
    <mergeCell ref="N474:N496"/>
    <mergeCell ref="I470:I473"/>
    <mergeCell ref="J470:J473"/>
    <mergeCell ref="K470:K473"/>
    <mergeCell ref="L470:L473"/>
    <mergeCell ref="M470:M473"/>
    <mergeCell ref="D470:D473"/>
    <mergeCell ref="E470:E473"/>
    <mergeCell ref="F470:F473"/>
    <mergeCell ref="G470:G473"/>
    <mergeCell ref="H470:H473"/>
    <mergeCell ref="N470:N473"/>
    <mergeCell ref="L546:L547"/>
    <mergeCell ref="M546:M547"/>
    <mergeCell ref="N546:N559"/>
    <mergeCell ref="K548:K549"/>
    <mergeCell ref="H534:H545"/>
    <mergeCell ref="E546:E559"/>
    <mergeCell ref="F546:F559"/>
    <mergeCell ref="G546:G559"/>
    <mergeCell ref="H546:H559"/>
    <mergeCell ref="J546:J559"/>
    <mergeCell ref="AF474:AG496"/>
    <mergeCell ref="I476:I477"/>
    <mergeCell ref="J476:J477"/>
    <mergeCell ref="K476:K477"/>
    <mergeCell ref="L476:L477"/>
    <mergeCell ref="M476:M477"/>
    <mergeCell ref="I478:I492"/>
    <mergeCell ref="J478:J492"/>
    <mergeCell ref="K478:K492"/>
    <mergeCell ref="L478:L492"/>
    <mergeCell ref="M478:M492"/>
    <mergeCell ref="I493:I496"/>
    <mergeCell ref="J493:J496"/>
    <mergeCell ref="K493:K496"/>
    <mergeCell ref="L493:L496"/>
    <mergeCell ref="M493:M496"/>
    <mergeCell ref="E497:E521"/>
    <mergeCell ref="F497:F521"/>
    <mergeCell ref="G497:G521"/>
    <mergeCell ref="H497:H521"/>
    <mergeCell ref="E534:E545"/>
    <mergeCell ref="F534:F545"/>
    <mergeCell ref="AD470:AD473"/>
    <mergeCell ref="AE470:AE473"/>
    <mergeCell ref="AF470:AG473"/>
    <mergeCell ref="AF497:AG521"/>
    <mergeCell ref="I502:I516"/>
    <mergeCell ref="J502:J516"/>
    <mergeCell ref="K502:K516"/>
    <mergeCell ref="L502:L516"/>
    <mergeCell ref="M502:M516"/>
    <mergeCell ref="I517:I521"/>
    <mergeCell ref="J517:J521"/>
    <mergeCell ref="K517:K521"/>
    <mergeCell ref="L517:L521"/>
    <mergeCell ref="M517:M521"/>
    <mergeCell ref="J497:J500"/>
    <mergeCell ref="K497:K500"/>
    <mergeCell ref="L497:L500"/>
    <mergeCell ref="M497:M500"/>
    <mergeCell ref="N497:N521"/>
    <mergeCell ref="I497:I500"/>
    <mergeCell ref="I534:I545"/>
    <mergeCell ref="AF522:AG533"/>
    <mergeCell ref="K524:K525"/>
    <mergeCell ref="L524:L525"/>
    <mergeCell ref="M524:M525"/>
    <mergeCell ref="K526:K528"/>
    <mergeCell ref="L526:L528"/>
    <mergeCell ref="M526:M528"/>
    <mergeCell ref="K529:K531"/>
    <mergeCell ref="L529:L531"/>
    <mergeCell ref="M529:M531"/>
    <mergeCell ref="J522:J533"/>
    <mergeCell ref="K522:K523"/>
    <mergeCell ref="L522:L523"/>
    <mergeCell ref="M522:M523"/>
    <mergeCell ref="N522:N533"/>
    <mergeCell ref="K532:K533"/>
    <mergeCell ref="L532:L533"/>
    <mergeCell ref="M532:M533"/>
    <mergeCell ref="E522:E533"/>
    <mergeCell ref="F522:F533"/>
    <mergeCell ref="I522:I533"/>
    <mergeCell ref="I546:I559"/>
    <mergeCell ref="AF534:AG545"/>
    <mergeCell ref="K536:K537"/>
    <mergeCell ref="L536:L537"/>
    <mergeCell ref="M536:M537"/>
    <mergeCell ref="K538:K540"/>
    <mergeCell ref="L538:L540"/>
    <mergeCell ref="M538:M540"/>
    <mergeCell ref="K541:K543"/>
    <mergeCell ref="L541:L543"/>
    <mergeCell ref="M541:M543"/>
    <mergeCell ref="J534:J545"/>
    <mergeCell ref="K534:K535"/>
    <mergeCell ref="L534:L535"/>
    <mergeCell ref="M534:M535"/>
    <mergeCell ref="N534:N545"/>
    <mergeCell ref="K544:K545"/>
    <mergeCell ref="L544:L545"/>
    <mergeCell ref="M544:M545"/>
    <mergeCell ref="L548:L549"/>
    <mergeCell ref="M548:M549"/>
    <mergeCell ref="K550:K554"/>
    <mergeCell ref="AD546:AD559"/>
    <mergeCell ref="AF546:AG559"/>
    <mergeCell ref="K546:K547"/>
    <mergeCell ref="L550:L554"/>
    <mergeCell ref="M550:M554"/>
    <mergeCell ref="K555:K557"/>
    <mergeCell ref="L555:L557"/>
    <mergeCell ref="M555:M557"/>
    <mergeCell ref="K558:K559"/>
    <mergeCell ref="L558:L559"/>
    <mergeCell ref="AF563:AG563"/>
    <mergeCell ref="B565:E565"/>
    <mergeCell ref="G566:H566"/>
    <mergeCell ref="Q567:Q569"/>
    <mergeCell ref="R567:AC567"/>
    <mergeCell ref="AD567:AE568"/>
    <mergeCell ref="AF567:AG569"/>
    <mergeCell ref="R568:AC568"/>
    <mergeCell ref="L567:L569"/>
    <mergeCell ref="M567:M569"/>
    <mergeCell ref="N567:N569"/>
    <mergeCell ref="O567:O569"/>
    <mergeCell ref="P567:P569"/>
    <mergeCell ref="F567:F569"/>
    <mergeCell ref="G567:H568"/>
    <mergeCell ref="I567:I569"/>
    <mergeCell ref="J567:J569"/>
    <mergeCell ref="K567:K569"/>
    <mergeCell ref="A567:A569"/>
    <mergeCell ref="B567:B569"/>
    <mergeCell ref="C567:C569"/>
    <mergeCell ref="D567:D569"/>
    <mergeCell ref="E567:E569"/>
    <mergeCell ref="A561:AG561"/>
    <mergeCell ref="AF572:AG572"/>
    <mergeCell ref="AF573:AG573"/>
    <mergeCell ref="A574:A576"/>
    <mergeCell ref="B574:B576"/>
    <mergeCell ref="C574:C576"/>
    <mergeCell ref="AF574:AG574"/>
    <mergeCell ref="AF575:AG575"/>
    <mergeCell ref="AF576:AG576"/>
    <mergeCell ref="A570:A573"/>
    <mergeCell ref="B570:B573"/>
    <mergeCell ref="C570:C573"/>
    <mergeCell ref="AF570:AG570"/>
    <mergeCell ref="AF571:AG571"/>
    <mergeCell ref="E572:E573"/>
    <mergeCell ref="F572:F573"/>
    <mergeCell ref="G572:G573"/>
    <mergeCell ref="H572:H573"/>
    <mergeCell ref="I572:I573"/>
    <mergeCell ref="J572:J573"/>
    <mergeCell ref="K572:K573"/>
    <mergeCell ref="L572:L573"/>
    <mergeCell ref="M572:M573"/>
    <mergeCell ref="N572:N573"/>
    <mergeCell ref="D574:D576"/>
    <mergeCell ref="D570:D573"/>
    <mergeCell ref="A642:AG642"/>
    <mergeCell ref="B577:B578"/>
    <mergeCell ref="C577:C578"/>
    <mergeCell ref="AF577:AG577"/>
    <mergeCell ref="AF578:AG578"/>
    <mergeCell ref="AF579:AG579"/>
    <mergeCell ref="AF609:AG609"/>
    <mergeCell ref="AF610:AG610"/>
    <mergeCell ref="AF611:AG611"/>
    <mergeCell ref="G612:G613"/>
    <mergeCell ref="H612:H613"/>
    <mergeCell ref="I612:I613"/>
    <mergeCell ref="J612:J613"/>
    <mergeCell ref="K612:K613"/>
    <mergeCell ref="L612:L613"/>
    <mergeCell ref="AF612:AG612"/>
    <mergeCell ref="AF613:AG613"/>
    <mergeCell ref="A597:AG597"/>
    <mergeCell ref="R605:AC605"/>
    <mergeCell ref="AF617:AG617"/>
    <mergeCell ref="G618:G621"/>
    <mergeCell ref="H618:H621"/>
    <mergeCell ref="I618:I621"/>
    <mergeCell ref="J618:J621"/>
    <mergeCell ref="AD614:AD616"/>
    <mergeCell ref="AE614:AE616"/>
    <mergeCell ref="AD631:AD634"/>
    <mergeCell ref="AE631:AE634"/>
    <mergeCell ref="I605:I607"/>
    <mergeCell ref="J605:J607"/>
    <mergeCell ref="K605:K607"/>
    <mergeCell ref="L605:L607"/>
    <mergeCell ref="M605:M607"/>
    <mergeCell ref="J614:J616"/>
    <mergeCell ref="K614:K616"/>
    <mergeCell ref="L614:L616"/>
    <mergeCell ref="AF614:AG614"/>
    <mergeCell ref="AF615:AG615"/>
    <mergeCell ref="AF616:AG616"/>
    <mergeCell ref="G604:H604"/>
    <mergeCell ref="A605:A607"/>
    <mergeCell ref="B605:B607"/>
    <mergeCell ref="C605:C607"/>
    <mergeCell ref="D605:D607"/>
    <mergeCell ref="E605:E607"/>
    <mergeCell ref="F605:F607"/>
    <mergeCell ref="G605:H606"/>
    <mergeCell ref="AF628:AG628"/>
    <mergeCell ref="AD605:AE606"/>
    <mergeCell ref="AF605:AG607"/>
    <mergeCell ref="R606:AC606"/>
    <mergeCell ref="A608:A616"/>
    <mergeCell ref="B608:B630"/>
    <mergeCell ref="C608:C616"/>
    <mergeCell ref="D608:D616"/>
    <mergeCell ref="E608:E613"/>
    <mergeCell ref="F608:F613"/>
    <mergeCell ref="G608:G611"/>
    <mergeCell ref="H608:H611"/>
    <mergeCell ref="I608:I611"/>
    <mergeCell ref="J608:J611"/>
    <mergeCell ref="K608:K611"/>
    <mergeCell ref="L608:L611"/>
    <mergeCell ref="AF608:AG608"/>
    <mergeCell ref="N605:N607"/>
    <mergeCell ref="O605:O607"/>
    <mergeCell ref="P605:P607"/>
    <mergeCell ref="Q605:Q607"/>
    <mergeCell ref="A629:A630"/>
    <mergeCell ref="C629:C630"/>
    <mergeCell ref="D629:D630"/>
    <mergeCell ref="E629:E630"/>
    <mergeCell ref="F629:F630"/>
    <mergeCell ref="G629:G630"/>
    <mergeCell ref="K618:K621"/>
    <mergeCell ref="L618:L621"/>
    <mergeCell ref="AF618:AG618"/>
    <mergeCell ref="AF619:AG619"/>
    <mergeCell ref="AF620:AG620"/>
    <mergeCell ref="AF623:AG623"/>
    <mergeCell ref="E624:E627"/>
    <mergeCell ref="F624:F627"/>
    <mergeCell ref="G624:G627"/>
    <mergeCell ref="H624:H627"/>
    <mergeCell ref="I624:I627"/>
    <mergeCell ref="J624:J627"/>
    <mergeCell ref="K624:K627"/>
    <mergeCell ref="L624:L627"/>
    <mergeCell ref="AF624:AG624"/>
    <mergeCell ref="AF625:AG625"/>
    <mergeCell ref="AF626:AG626"/>
    <mergeCell ref="AF627:AG627"/>
    <mergeCell ref="E614:E616"/>
    <mergeCell ref="F614:F616"/>
    <mergeCell ref="G614:G616"/>
    <mergeCell ref="H614:H616"/>
    <mergeCell ref="I614:I616"/>
    <mergeCell ref="AF621:AG621"/>
    <mergeCell ref="D617:D627"/>
    <mergeCell ref="E617:E623"/>
    <mergeCell ref="F617:F623"/>
    <mergeCell ref="J635:J636"/>
    <mergeCell ref="K631:K634"/>
    <mergeCell ref="L631:L634"/>
    <mergeCell ref="AF631:AG631"/>
    <mergeCell ref="AF632:AG632"/>
    <mergeCell ref="AF633:AG633"/>
    <mergeCell ref="AF634:AG634"/>
    <mergeCell ref="F631:F634"/>
    <mergeCell ref="G631:G634"/>
    <mergeCell ref="H631:H634"/>
    <mergeCell ref="I631:I634"/>
    <mergeCell ref="J631:J634"/>
    <mergeCell ref="A631:A634"/>
    <mergeCell ref="B631:B641"/>
    <mergeCell ref="C631:C634"/>
    <mergeCell ref="D631:D634"/>
    <mergeCell ref="E631:E634"/>
    <mergeCell ref="A635:A636"/>
    <mergeCell ref="C635:C636"/>
    <mergeCell ref="D635:D636"/>
    <mergeCell ref="E635:E636"/>
    <mergeCell ref="H629:H630"/>
    <mergeCell ref="I629:I630"/>
    <mergeCell ref="J629:J630"/>
    <mergeCell ref="K629:K630"/>
    <mergeCell ref="L629:L630"/>
    <mergeCell ref="AF629:AG629"/>
    <mergeCell ref="AF630:AG630"/>
    <mergeCell ref="AF622:AG622"/>
    <mergeCell ref="AF693:AG693"/>
    <mergeCell ref="B695:E695"/>
    <mergeCell ref="G696:H696"/>
    <mergeCell ref="AF638:AG638"/>
    <mergeCell ref="AF639:AG639"/>
    <mergeCell ref="AF640:AG640"/>
    <mergeCell ref="AF641:AG641"/>
    <mergeCell ref="A598:AG598"/>
    <mergeCell ref="AF599:AG599"/>
    <mergeCell ref="B603:E603"/>
    <mergeCell ref="K635:K636"/>
    <mergeCell ref="L635:L636"/>
    <mergeCell ref="AF635:AG635"/>
    <mergeCell ref="AF636:AG636"/>
    <mergeCell ref="A637:A641"/>
    <mergeCell ref="C637:C641"/>
    <mergeCell ref="D637:D641"/>
    <mergeCell ref="E637:E641"/>
    <mergeCell ref="F637:F641"/>
    <mergeCell ref="G637:G641"/>
    <mergeCell ref="H637:H641"/>
    <mergeCell ref="I637:I641"/>
    <mergeCell ref="J637:J641"/>
    <mergeCell ref="K637:K641"/>
    <mergeCell ref="L637:L641"/>
    <mergeCell ref="AF637:AG637"/>
    <mergeCell ref="F635:F636"/>
    <mergeCell ref="G635:G636"/>
    <mergeCell ref="H635:H636"/>
    <mergeCell ref="I635:I636"/>
    <mergeCell ref="A617:A627"/>
    <mergeCell ref="C617:C627"/>
    <mergeCell ref="Q697:Q699"/>
    <mergeCell ref="R697:AC697"/>
    <mergeCell ref="AD697:AE698"/>
    <mergeCell ref="AF697:AG699"/>
    <mergeCell ref="R698:AC698"/>
    <mergeCell ref="L697:L699"/>
    <mergeCell ref="M697:M699"/>
    <mergeCell ref="N697:N699"/>
    <mergeCell ref="O697:O699"/>
    <mergeCell ref="P697:P699"/>
    <mergeCell ref="F697:F699"/>
    <mergeCell ref="G697:H698"/>
    <mergeCell ref="I697:I699"/>
    <mergeCell ref="J697:J699"/>
    <mergeCell ref="K697:K699"/>
    <mergeCell ref="A697:A699"/>
    <mergeCell ref="B697:B699"/>
    <mergeCell ref="C697:C699"/>
    <mergeCell ref="D697:D699"/>
    <mergeCell ref="E697:E699"/>
    <mergeCell ref="B700:B711"/>
    <mergeCell ref="C700:C711"/>
    <mergeCell ref="D700:D711"/>
    <mergeCell ref="AE700:AE703"/>
    <mergeCell ref="AF700:AG703"/>
    <mergeCell ref="F704:F707"/>
    <mergeCell ref="G704:G707"/>
    <mergeCell ref="H704:H707"/>
    <mergeCell ref="I704:I707"/>
    <mergeCell ref="J704:J707"/>
    <mergeCell ref="K704:K707"/>
    <mergeCell ref="L704:L707"/>
    <mergeCell ref="M704:M707"/>
    <mergeCell ref="N704:N707"/>
    <mergeCell ref="AD704:AD707"/>
    <mergeCell ref="AE704:AE707"/>
    <mergeCell ref="AF704:AG707"/>
    <mergeCell ref="K700:K703"/>
    <mergeCell ref="L700:L703"/>
    <mergeCell ref="M700:M703"/>
    <mergeCell ref="N700:N703"/>
    <mergeCell ref="AD700:AD703"/>
    <mergeCell ref="F700:F703"/>
    <mergeCell ref="G700:G703"/>
    <mergeCell ref="H700:H703"/>
    <mergeCell ref="I700:I703"/>
    <mergeCell ref="J700:J703"/>
    <mergeCell ref="E700:E711"/>
    <mergeCell ref="AD712:AD715"/>
    <mergeCell ref="AE712:AE715"/>
    <mergeCell ref="AF712:AG715"/>
    <mergeCell ref="AF741:AG743"/>
    <mergeCell ref="R742:AC742"/>
    <mergeCell ref="AE708:AE711"/>
    <mergeCell ref="AF708:AG711"/>
    <mergeCell ref="A712:A715"/>
    <mergeCell ref="B712:B715"/>
    <mergeCell ref="C712:C715"/>
    <mergeCell ref="D712:D715"/>
    <mergeCell ref="E712:E715"/>
    <mergeCell ref="F712:F715"/>
    <mergeCell ref="G712:G715"/>
    <mergeCell ref="H712:H715"/>
    <mergeCell ref="I712:I715"/>
    <mergeCell ref="J712:J715"/>
    <mergeCell ref="K712:K715"/>
    <mergeCell ref="L712:L715"/>
    <mergeCell ref="M712:M715"/>
    <mergeCell ref="N712:N715"/>
    <mergeCell ref="K708:K711"/>
    <mergeCell ref="L708:L711"/>
    <mergeCell ref="M708:M711"/>
    <mergeCell ref="N708:N711"/>
    <mergeCell ref="AD708:AD711"/>
    <mergeCell ref="F708:F711"/>
    <mergeCell ref="G708:G711"/>
    <mergeCell ref="H708:H711"/>
    <mergeCell ref="I708:I711"/>
    <mergeCell ref="J708:J711"/>
    <mergeCell ref="A700:A711"/>
    <mergeCell ref="AF748:AG750"/>
    <mergeCell ref="C751:C752"/>
    <mergeCell ref="D751:D752"/>
    <mergeCell ref="F751:F752"/>
    <mergeCell ref="AF751:AG751"/>
    <mergeCell ref="AF752:AG752"/>
    <mergeCell ref="N745:N747"/>
    <mergeCell ref="AF745:AG745"/>
    <mergeCell ref="AF746:AG746"/>
    <mergeCell ref="AF747:AG747"/>
    <mergeCell ref="C748:C750"/>
    <mergeCell ref="AF737:AG737"/>
    <mergeCell ref="B739:E739"/>
    <mergeCell ref="G740:H740"/>
    <mergeCell ref="A741:A743"/>
    <mergeCell ref="B741:B743"/>
    <mergeCell ref="C741:C743"/>
    <mergeCell ref="D741:D743"/>
    <mergeCell ref="E741:E743"/>
    <mergeCell ref="F741:F743"/>
    <mergeCell ref="G741:H742"/>
    <mergeCell ref="I741:I743"/>
    <mergeCell ref="J741:J743"/>
    <mergeCell ref="K741:K743"/>
    <mergeCell ref="L741:L743"/>
    <mergeCell ref="M741:M743"/>
    <mergeCell ref="N741:N743"/>
    <mergeCell ref="D745:D747"/>
    <mergeCell ref="E745:E747"/>
    <mergeCell ref="F745:F747"/>
    <mergeCell ref="G745:G747"/>
    <mergeCell ref="H745:H747"/>
    <mergeCell ref="F753:F755"/>
    <mergeCell ref="G753:G755"/>
    <mergeCell ref="I745:I747"/>
    <mergeCell ref="J745:J747"/>
    <mergeCell ref="K745:K747"/>
    <mergeCell ref="L745:L747"/>
    <mergeCell ref="M745:M747"/>
    <mergeCell ref="O741:O743"/>
    <mergeCell ref="P741:P743"/>
    <mergeCell ref="Q741:Q743"/>
    <mergeCell ref="R741:AC741"/>
    <mergeCell ref="AD741:AE742"/>
    <mergeCell ref="AD748:AD750"/>
    <mergeCell ref="AE748:AE750"/>
    <mergeCell ref="D748:D750"/>
    <mergeCell ref="E748:E750"/>
    <mergeCell ref="F748:F750"/>
    <mergeCell ref="G748:G750"/>
    <mergeCell ref="H748:H750"/>
    <mergeCell ref="I748:I750"/>
    <mergeCell ref="J748:J750"/>
    <mergeCell ref="K748:K750"/>
    <mergeCell ref="L748:L750"/>
    <mergeCell ref="M748:M750"/>
    <mergeCell ref="N748:N750"/>
    <mergeCell ref="A744:A762"/>
    <mergeCell ref="B744:B762"/>
    <mergeCell ref="AF744:AG744"/>
    <mergeCell ref="C745:C747"/>
    <mergeCell ref="H756:H757"/>
    <mergeCell ref="I756:I757"/>
    <mergeCell ref="J756:J757"/>
    <mergeCell ref="K756:K757"/>
    <mergeCell ref="L756:L757"/>
    <mergeCell ref="C756:C757"/>
    <mergeCell ref="D756:D757"/>
    <mergeCell ref="E756:E757"/>
    <mergeCell ref="F756:F757"/>
    <mergeCell ref="G756:G757"/>
    <mergeCell ref="M753:M757"/>
    <mergeCell ref="N753:N757"/>
    <mergeCell ref="AD753:AD755"/>
    <mergeCell ref="AE753:AE755"/>
    <mergeCell ref="AF753:AG753"/>
    <mergeCell ref="AF754:AG754"/>
    <mergeCell ref="AF755:AG755"/>
    <mergeCell ref="AD756:AD757"/>
    <mergeCell ref="AE756:AE757"/>
    <mergeCell ref="AF756:AG757"/>
    <mergeCell ref="H753:H755"/>
    <mergeCell ref="I753:I755"/>
    <mergeCell ref="J753:J755"/>
    <mergeCell ref="K753:K755"/>
    <mergeCell ref="L753:L755"/>
    <mergeCell ref="C753:C755"/>
    <mergeCell ref="D753:D755"/>
    <mergeCell ref="E753:E755"/>
    <mergeCell ref="AF762:AG762"/>
    <mergeCell ref="AF776:AG776"/>
    <mergeCell ref="B778:E778"/>
    <mergeCell ref="M758:M761"/>
    <mergeCell ref="AF758:AG761"/>
    <mergeCell ref="N759:N761"/>
    <mergeCell ref="AD759:AD761"/>
    <mergeCell ref="AE759:AE761"/>
    <mergeCell ref="H758:H761"/>
    <mergeCell ref="I758:I761"/>
    <mergeCell ref="J758:J761"/>
    <mergeCell ref="K758:K761"/>
    <mergeCell ref="L758:L761"/>
    <mergeCell ref="C758:C762"/>
    <mergeCell ref="D758:D761"/>
    <mergeCell ref="E758:E761"/>
    <mergeCell ref="F758:F761"/>
    <mergeCell ref="G758:G761"/>
    <mergeCell ref="C793:C804"/>
    <mergeCell ref="D793:D804"/>
    <mergeCell ref="E793:E799"/>
    <mergeCell ref="F793:F799"/>
    <mergeCell ref="G793:G799"/>
    <mergeCell ref="E800:E804"/>
    <mergeCell ref="F800:F804"/>
    <mergeCell ref="G800:G804"/>
    <mergeCell ref="N788:N792"/>
    <mergeCell ref="J793:J799"/>
    <mergeCell ref="G784:H784"/>
    <mergeCell ref="A785:A787"/>
    <mergeCell ref="B785:B787"/>
    <mergeCell ref="C785:C787"/>
    <mergeCell ref="D785:D787"/>
    <mergeCell ref="E785:E787"/>
    <mergeCell ref="F785:F787"/>
    <mergeCell ref="G785:H786"/>
    <mergeCell ref="F788:F792"/>
    <mergeCell ref="G788:G792"/>
    <mergeCell ref="H788:H792"/>
    <mergeCell ref="I788:I792"/>
    <mergeCell ref="J788:J792"/>
    <mergeCell ref="K788:K792"/>
    <mergeCell ref="L788:L792"/>
    <mergeCell ref="M788:M792"/>
    <mergeCell ref="N785:N787"/>
    <mergeCell ref="O785:O787"/>
    <mergeCell ref="P785:P787"/>
    <mergeCell ref="Q785:Q787"/>
    <mergeCell ref="I785:I787"/>
    <mergeCell ref="J785:J787"/>
    <mergeCell ref="K785:K787"/>
    <mergeCell ref="L785:L787"/>
    <mergeCell ref="M785:M787"/>
    <mergeCell ref="K793:K799"/>
    <mergeCell ref="L793:L799"/>
    <mergeCell ref="M805:M812"/>
    <mergeCell ref="N805:N812"/>
    <mergeCell ref="H805:H812"/>
    <mergeCell ref="I805:I812"/>
    <mergeCell ref="J805:J812"/>
    <mergeCell ref="K805:K812"/>
    <mergeCell ref="L805:L812"/>
    <mergeCell ref="J813:J816"/>
    <mergeCell ref="K813:K814"/>
    <mergeCell ref="K815:K816"/>
    <mergeCell ref="A817:A823"/>
    <mergeCell ref="B817:B823"/>
    <mergeCell ref="C817:C823"/>
    <mergeCell ref="D817:D823"/>
    <mergeCell ref="E817:E823"/>
    <mergeCell ref="AD785:AE786"/>
    <mergeCell ref="AF785:AG787"/>
    <mergeCell ref="R786:AC786"/>
    <mergeCell ref="R785:AC785"/>
    <mergeCell ref="M800:M804"/>
    <mergeCell ref="N800:N804"/>
    <mergeCell ref="H800:H804"/>
    <mergeCell ref="I800:I804"/>
    <mergeCell ref="J800:J804"/>
    <mergeCell ref="K800:K804"/>
    <mergeCell ref="L800:L804"/>
    <mergeCell ref="M793:M799"/>
    <mergeCell ref="N793:N799"/>
    <mergeCell ref="H793:H799"/>
    <mergeCell ref="I793:I799"/>
    <mergeCell ref="C805:C812"/>
    <mergeCell ref="D805:D812"/>
    <mergeCell ref="E805:E812"/>
    <mergeCell ref="F805:F812"/>
    <mergeCell ref="G805:G812"/>
    <mergeCell ref="AF788:AG792"/>
    <mergeCell ref="AF793:AG799"/>
    <mergeCell ref="AF800:AG804"/>
    <mergeCell ref="AF805:AG812"/>
    <mergeCell ref="A824:A837"/>
    <mergeCell ref="B824:B837"/>
    <mergeCell ref="C824:C837"/>
    <mergeCell ref="D824:D837"/>
    <mergeCell ref="B813:B816"/>
    <mergeCell ref="C813:C816"/>
    <mergeCell ref="D813:D816"/>
    <mergeCell ref="E813:E816"/>
    <mergeCell ref="F813:F816"/>
    <mergeCell ref="K817:K823"/>
    <mergeCell ref="L817:L823"/>
    <mergeCell ref="M817:M823"/>
    <mergeCell ref="N817:N823"/>
    <mergeCell ref="F817:F823"/>
    <mergeCell ref="G817:G823"/>
    <mergeCell ref="H817:H823"/>
    <mergeCell ref="I817:I823"/>
    <mergeCell ref="J817:J823"/>
    <mergeCell ref="A788:A816"/>
    <mergeCell ref="B788:B812"/>
    <mergeCell ref="C788:C792"/>
    <mergeCell ref="D788:D792"/>
    <mergeCell ref="E788:E792"/>
    <mergeCell ref="L815:L816"/>
    <mergeCell ref="M815:M816"/>
    <mergeCell ref="N815:N816"/>
    <mergeCell ref="L813:L814"/>
    <mergeCell ref="M813:M814"/>
    <mergeCell ref="N813:N814"/>
    <mergeCell ref="G813:G816"/>
    <mergeCell ref="H813:H816"/>
    <mergeCell ref="I813:I816"/>
    <mergeCell ref="K831:K837"/>
    <mergeCell ref="L831:L837"/>
    <mergeCell ref="M831:M837"/>
    <mergeCell ref="N831:N837"/>
    <mergeCell ref="F824:F837"/>
    <mergeCell ref="G824:G837"/>
    <mergeCell ref="H824:H837"/>
    <mergeCell ref="I824:I837"/>
    <mergeCell ref="J824:J837"/>
    <mergeCell ref="E824:E837"/>
    <mergeCell ref="G893:G899"/>
    <mergeCell ref="H893:H899"/>
    <mergeCell ref="I893:I899"/>
    <mergeCell ref="J893:J899"/>
    <mergeCell ref="E867:E868"/>
    <mergeCell ref="F867:F868"/>
    <mergeCell ref="G867:G868"/>
    <mergeCell ref="H867:H868"/>
    <mergeCell ref="I867:I868"/>
    <mergeCell ref="J867:J868"/>
    <mergeCell ref="K824:K830"/>
    <mergeCell ref="L824:L830"/>
    <mergeCell ref="M824:M830"/>
    <mergeCell ref="N824:N830"/>
    <mergeCell ref="N860:N863"/>
    <mergeCell ref="K864:K865"/>
    <mergeCell ref="L864:L865"/>
    <mergeCell ref="M864:M866"/>
    <mergeCell ref="N864:N866"/>
    <mergeCell ref="N889:N892"/>
    <mergeCell ref="E872:E875"/>
    <mergeCell ref="F872:F875"/>
    <mergeCell ref="E869:E871"/>
    <mergeCell ref="F869:F871"/>
    <mergeCell ref="G869:G871"/>
    <mergeCell ref="AF849:AG849"/>
    <mergeCell ref="B855:E855"/>
    <mergeCell ref="G856:H856"/>
    <mergeCell ref="A857:A859"/>
    <mergeCell ref="B857:B859"/>
    <mergeCell ref="C857:C859"/>
    <mergeCell ref="D857:D859"/>
    <mergeCell ref="E857:E859"/>
    <mergeCell ref="F857:F859"/>
    <mergeCell ref="G857:H858"/>
    <mergeCell ref="I857:I859"/>
    <mergeCell ref="J857:J859"/>
    <mergeCell ref="K857:K859"/>
    <mergeCell ref="L857:L859"/>
    <mergeCell ref="M857:M859"/>
    <mergeCell ref="N857:N859"/>
    <mergeCell ref="O857:O859"/>
    <mergeCell ref="P857:P859"/>
    <mergeCell ref="Q857:Q859"/>
    <mergeCell ref="R857:AC857"/>
    <mergeCell ref="AD857:AE858"/>
    <mergeCell ref="H869:H871"/>
    <mergeCell ref="I869:I871"/>
    <mergeCell ref="AF870:AG870"/>
    <mergeCell ref="AF871:AG871"/>
    <mergeCell ref="AF864:AG864"/>
    <mergeCell ref="AF865:AG865"/>
    <mergeCell ref="G872:G875"/>
    <mergeCell ref="H872:H875"/>
    <mergeCell ref="I872:I875"/>
    <mergeCell ref="J872:J875"/>
    <mergeCell ref="K872:K875"/>
    <mergeCell ref="L872:L875"/>
    <mergeCell ref="M872:M875"/>
    <mergeCell ref="N872:N875"/>
    <mergeCell ref="AF872:AG872"/>
    <mergeCell ref="AF873:AG873"/>
    <mergeCell ref="AF874:AG874"/>
    <mergeCell ref="J869:J870"/>
    <mergeCell ref="K869:K870"/>
    <mergeCell ref="L869:L870"/>
    <mergeCell ref="M869:M871"/>
    <mergeCell ref="N869:N871"/>
    <mergeCell ref="AF875:AG875"/>
    <mergeCell ref="AF869:AG869"/>
    <mergeCell ref="H889:H892"/>
    <mergeCell ref="I889:I892"/>
    <mergeCell ref="J889:J892"/>
    <mergeCell ref="K889:K892"/>
    <mergeCell ref="L889:L892"/>
    <mergeCell ref="F883:F892"/>
    <mergeCell ref="G883:G892"/>
    <mergeCell ref="H883:H888"/>
    <mergeCell ref="I883:I888"/>
    <mergeCell ref="J883:J888"/>
    <mergeCell ref="K883:K888"/>
    <mergeCell ref="L883:L888"/>
    <mergeCell ref="M883:M888"/>
    <mergeCell ref="N883:N888"/>
    <mergeCell ref="K898:K899"/>
    <mergeCell ref="L898:L899"/>
    <mergeCell ref="F893:F899"/>
    <mergeCell ref="K893:K897"/>
    <mergeCell ref="L893:L897"/>
    <mergeCell ref="H918:H921"/>
    <mergeCell ref="I918:I921"/>
    <mergeCell ref="J918:J921"/>
    <mergeCell ref="K918:K921"/>
    <mergeCell ref="C913:C921"/>
    <mergeCell ref="E913:E921"/>
    <mergeCell ref="F913:F921"/>
    <mergeCell ref="AF913:AG913"/>
    <mergeCell ref="G914:G917"/>
    <mergeCell ref="H914:H917"/>
    <mergeCell ref="I914:I917"/>
    <mergeCell ref="J914:J917"/>
    <mergeCell ref="K900:K902"/>
    <mergeCell ref="L900:L902"/>
    <mergeCell ref="M900:M902"/>
    <mergeCell ref="N900:N909"/>
    <mergeCell ref="K903:K905"/>
    <mergeCell ref="L903:L905"/>
    <mergeCell ref="M903:M905"/>
    <mergeCell ref="K906:K909"/>
    <mergeCell ref="L906:L909"/>
    <mergeCell ref="M906:M909"/>
    <mergeCell ref="F900:F909"/>
    <mergeCell ref="G900:G909"/>
    <mergeCell ref="H900:H909"/>
    <mergeCell ref="I900:I909"/>
    <mergeCell ref="J900:J902"/>
    <mergeCell ref="J903:J905"/>
    <mergeCell ref="J906:J909"/>
    <mergeCell ref="Q922:Q923"/>
    <mergeCell ref="R922:R923"/>
    <mergeCell ref="AC922:AC923"/>
    <mergeCell ref="AD922:AD923"/>
    <mergeCell ref="AE922:AE923"/>
    <mergeCell ref="AF922:AG923"/>
    <mergeCell ref="X922:X923"/>
    <mergeCell ref="Y922:Y923"/>
    <mergeCell ref="Z922:Z923"/>
    <mergeCell ref="AA922:AA923"/>
    <mergeCell ref="AB922:AB923"/>
    <mergeCell ref="S922:S923"/>
    <mergeCell ref="A910:A921"/>
    <mergeCell ref="B910:B921"/>
    <mergeCell ref="C910:C912"/>
    <mergeCell ref="D910:D921"/>
    <mergeCell ref="E910:E912"/>
    <mergeCell ref="F910:F912"/>
    <mergeCell ref="G910:G912"/>
    <mergeCell ref="H910:H912"/>
    <mergeCell ref="I910:I912"/>
    <mergeCell ref="J910:J912"/>
    <mergeCell ref="K910:K912"/>
    <mergeCell ref="L910:L912"/>
    <mergeCell ref="L918:L921"/>
    <mergeCell ref="M918:M921"/>
    <mergeCell ref="N918:N921"/>
    <mergeCell ref="AF918:AG918"/>
    <mergeCell ref="AF919:AG919"/>
    <mergeCell ref="AF920:AG920"/>
    <mergeCell ref="AF921:AG921"/>
    <mergeCell ref="G918:G921"/>
    <mergeCell ref="A922:A936"/>
    <mergeCell ref="B922:B936"/>
    <mergeCell ref="C922:C929"/>
    <mergeCell ref="D922:D936"/>
    <mergeCell ref="E922:E923"/>
    <mergeCell ref="J928:J929"/>
    <mergeCell ref="K928:K929"/>
    <mergeCell ref="L928:L929"/>
    <mergeCell ref="N928:N929"/>
    <mergeCell ref="I926:I927"/>
    <mergeCell ref="J926:J927"/>
    <mergeCell ref="K926:K927"/>
    <mergeCell ref="L926:L927"/>
    <mergeCell ref="N926:N927"/>
    <mergeCell ref="E924:E927"/>
    <mergeCell ref="F924:F927"/>
    <mergeCell ref="G924:G925"/>
    <mergeCell ref="H924:H925"/>
    <mergeCell ref="I924:I925"/>
    <mergeCell ref="J924:J925"/>
    <mergeCell ref="K924:K925"/>
    <mergeCell ref="L924:L925"/>
    <mergeCell ref="N924:N925"/>
    <mergeCell ref="G926:G927"/>
    <mergeCell ref="H926:H927"/>
    <mergeCell ref="E928:E929"/>
    <mergeCell ref="F928:F929"/>
    <mergeCell ref="G928:G929"/>
    <mergeCell ref="H928:H929"/>
    <mergeCell ref="I928:I929"/>
    <mergeCell ref="F922:F923"/>
    <mergeCell ref="G922:G923"/>
    <mergeCell ref="J945:M945"/>
    <mergeCell ref="J934:J936"/>
    <mergeCell ref="K934:K936"/>
    <mergeCell ref="L934:L936"/>
    <mergeCell ref="N934:N936"/>
    <mergeCell ref="C931:C936"/>
    <mergeCell ref="E931:E936"/>
    <mergeCell ref="F931:F936"/>
    <mergeCell ref="G931:G933"/>
    <mergeCell ref="H931:H933"/>
    <mergeCell ref="I931:I933"/>
    <mergeCell ref="J931:J933"/>
    <mergeCell ref="K931:K933"/>
    <mergeCell ref="L931:L933"/>
    <mergeCell ref="N931:N933"/>
    <mergeCell ref="G934:G936"/>
    <mergeCell ref="H934:H936"/>
    <mergeCell ref="I934:I936"/>
    <mergeCell ref="J943:M943"/>
    <mergeCell ref="J944:M944"/>
    <mergeCell ref="AE806:AE812"/>
    <mergeCell ref="AD806:AD812"/>
    <mergeCell ref="AF824:AG830"/>
    <mergeCell ref="AE824:AE830"/>
    <mergeCell ref="AD824:AD830"/>
    <mergeCell ref="AF831:AG837"/>
    <mergeCell ref="AE831:AE837"/>
    <mergeCell ref="AD831:AD837"/>
    <mergeCell ref="AD860:AD862"/>
    <mergeCell ref="AD883:AD888"/>
    <mergeCell ref="AD889:AD892"/>
    <mergeCell ref="AF910:AG910"/>
    <mergeCell ref="AF911:AG911"/>
    <mergeCell ref="AF912:AG912"/>
    <mergeCell ref="M898:M899"/>
    <mergeCell ref="N898:N899"/>
    <mergeCell ref="M893:M897"/>
    <mergeCell ref="N893:N897"/>
    <mergeCell ref="N876:N882"/>
    <mergeCell ref="M889:M892"/>
    <mergeCell ref="AF866:AG866"/>
    <mergeCell ref="G876:G882"/>
    <mergeCell ref="H876:H882"/>
    <mergeCell ref="I876:I882"/>
    <mergeCell ref="L876:L882"/>
    <mergeCell ref="M876:M882"/>
    <mergeCell ref="J922:J923"/>
    <mergeCell ref="H922:H923"/>
    <mergeCell ref="I922:I923"/>
    <mergeCell ref="M910:M912"/>
    <mergeCell ref="N910:N912"/>
    <mergeCell ref="AF813:AG814"/>
    <mergeCell ref="AF815:AG816"/>
    <mergeCell ref="AF817:AG823"/>
    <mergeCell ref="AE817:AE822"/>
    <mergeCell ref="AD817:AD822"/>
    <mergeCell ref="AE813:AE816"/>
    <mergeCell ref="AD813:AD816"/>
    <mergeCell ref="K914:K917"/>
    <mergeCell ref="L914:L917"/>
    <mergeCell ref="M914:M917"/>
    <mergeCell ref="N914:N917"/>
    <mergeCell ref="AF914:AG914"/>
    <mergeCell ref="AF915:AG915"/>
    <mergeCell ref="AF916:AG916"/>
    <mergeCell ref="AF917:AG917"/>
    <mergeCell ref="T922:T923"/>
    <mergeCell ref="U922:U923"/>
    <mergeCell ref="V922:V923"/>
    <mergeCell ref="W922:W923"/>
    <mergeCell ref="K922:K923"/>
    <mergeCell ref="L922:L923"/>
    <mergeCell ref="N922:N923"/>
    <mergeCell ref="AE95:AE101"/>
    <mergeCell ref="AD83:AD94"/>
    <mergeCell ref="AE102:AE104"/>
    <mergeCell ref="AD102:AD104"/>
    <mergeCell ref="AF88:AG94"/>
    <mergeCell ref="J876:J882"/>
    <mergeCell ref="K876:K882"/>
    <mergeCell ref="A577:A578"/>
    <mergeCell ref="D577:D578"/>
    <mergeCell ref="AF857:AG859"/>
    <mergeCell ref="R858:AC858"/>
    <mergeCell ref="A860:A875"/>
    <mergeCell ref="B860:B875"/>
    <mergeCell ref="D860:D875"/>
    <mergeCell ref="E860:E863"/>
    <mergeCell ref="F860:F863"/>
    <mergeCell ref="G860:G863"/>
    <mergeCell ref="H860:H863"/>
    <mergeCell ref="I860:I863"/>
    <mergeCell ref="J860:J863"/>
    <mergeCell ref="K860:K863"/>
    <mergeCell ref="L860:L863"/>
    <mergeCell ref="M860:M863"/>
    <mergeCell ref="AD876:AD882"/>
    <mergeCell ref="AD872:AD875"/>
    <mergeCell ref="AE872:AE875"/>
    <mergeCell ref="A876:A909"/>
    <mergeCell ref="B876:B909"/>
    <mergeCell ref="C876:C909"/>
    <mergeCell ref="D876:D909"/>
    <mergeCell ref="E876:E909"/>
    <mergeCell ref="F876:F882"/>
  </mergeCells>
  <phoneticPr fontId="14" type="noConversion"/>
  <conditionalFormatting sqref="Q470:Q473">
    <cfRule type="colorScale" priority="1">
      <colorScale>
        <cfvo type="min"/>
        <cfvo type="percentile" val="50"/>
        <cfvo type="max"/>
        <color rgb="FF63BE7B"/>
        <color rgb="FFFFEB84"/>
        <color rgb="FFF8696B"/>
      </colorScale>
    </cfRule>
  </conditionalFormatting>
  <conditionalFormatting sqref="Q443:Q451">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A860:A866 A910:A912 A922" xr:uid="{ED5BD620-6FD4-4CBD-86F4-E2E463C72175}">
      <formula1>#REF!</formula1>
    </dataValidation>
  </dataValidations>
  <pageMargins left="0.70866141732283472" right="0.70866141732283472" top="0.78749999999999998" bottom="0.74803149606299213" header="0.31496062992125984" footer="0.31496062992125984"/>
  <pageSetup paperSize="123" scale="32" fitToHeight="0" orientation="landscape" horizontalDpi="1200" verticalDpi="1200" r:id="rId1"/>
  <headerFooter>
    <oddHeader>&amp;C&amp;"Times New Roman,Negrita"&amp;16&amp;G
INSTITUTO DOMINICANO DE AVIACIÓN CIVIL
Plan Operativo Anual (POA)</oddHeader>
  </headerFooter>
  <rowBreaks count="2" manualBreakCount="2">
    <brk id="521" max="32" man="1"/>
    <brk id="551" max="32" man="1"/>
  </rowBreaks>
  <legacy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4BFAE5D9-4704-4F6A-BBBF-8768B35C8BE8}">
          <x14:formula1>
            <xm:f>Hoja1!$A$5:$A$8</xm:f>
          </x14:formula1>
          <xm:sqref>A13 A16:A36</xm:sqref>
        </x14:dataValidation>
        <x14:dataValidation type="list" allowBlank="1" showInputMessage="1" showErrorMessage="1" xr:uid="{3C6C181F-88A8-48BB-8BD1-284AF165FCE8}">
          <x14:formula1>
            <xm:f>Hoja1!$C$5:$C$31</xm:f>
          </x14:formula1>
          <xm:sqref>C13 C366:C390 C937:C1136 C689:C690 C402:C405 C407:C441 C580:C596 C303:C325 C443:C560 C223:C269 C838:C846</xm:sqref>
        </x14:dataValidation>
        <x14:dataValidation type="list" allowBlank="1" showInputMessage="1" showErrorMessage="1" xr:uid="{69BFBF38-CADE-4B71-9D95-7728F07CB935}">
          <x14:formula1>
            <xm:f>Hoja1!$B$5:$B$8</xm:f>
          </x14:formula1>
          <xm:sqref>B13:B36 B366:B390 B937:B1036 B689:B690 B402:B405 B407:B441 B580:B596 B303:B325 B443:B560 B223:B269 B838:B846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F86E-8E2C-474E-A5E9-F204724752B7}">
  <dimension ref="A1:G22"/>
  <sheetViews>
    <sheetView showGridLines="0" view="pageLayout" zoomScale="145" zoomScaleNormal="115" zoomScalePageLayoutView="145" workbookViewId="0">
      <selection activeCell="A19" sqref="A19:G19"/>
    </sheetView>
  </sheetViews>
  <sheetFormatPr baseColWidth="10" defaultColWidth="10.90625" defaultRowHeight="15.5" x14ac:dyDescent="0.35"/>
  <cols>
    <col min="1" max="7" width="11.90625" style="14" customWidth="1"/>
    <col min="8" max="16384" width="10.90625" style="14"/>
  </cols>
  <sheetData>
    <row r="1" spans="1:7" x14ac:dyDescent="0.35">
      <c r="A1" s="15"/>
      <c r="B1" s="15"/>
      <c r="C1" s="15"/>
      <c r="D1" s="15"/>
      <c r="E1" s="15"/>
      <c r="F1" s="15"/>
      <c r="G1" s="15"/>
    </row>
    <row r="2" spans="1:7" x14ac:dyDescent="0.35">
      <c r="A2" s="478" t="s">
        <v>0</v>
      </c>
      <c r="B2" s="478"/>
      <c r="C2" s="478"/>
      <c r="D2" s="478"/>
      <c r="E2" s="478"/>
      <c r="F2" s="478"/>
      <c r="G2" s="478"/>
    </row>
    <row r="3" spans="1:7" ht="40.5" customHeight="1" x14ac:dyDescent="0.35">
      <c r="A3" s="477" t="s">
        <v>116</v>
      </c>
      <c r="B3" s="477"/>
      <c r="C3" s="477"/>
      <c r="D3" s="477"/>
      <c r="E3" s="477"/>
      <c r="F3" s="477"/>
      <c r="G3" s="477"/>
    </row>
    <row r="4" spans="1:7" ht="54" customHeight="1" x14ac:dyDescent="0.35">
      <c r="A4" s="477" t="s">
        <v>117</v>
      </c>
      <c r="B4" s="477"/>
      <c r="C4" s="477"/>
      <c r="D4" s="477"/>
      <c r="E4" s="477"/>
      <c r="F4" s="477"/>
      <c r="G4" s="477"/>
    </row>
    <row r="5" spans="1:7" ht="52.5" customHeight="1" x14ac:dyDescent="0.35">
      <c r="A5" s="477" t="s">
        <v>118</v>
      </c>
      <c r="B5" s="477"/>
      <c r="C5" s="477"/>
      <c r="D5" s="477"/>
      <c r="E5" s="477"/>
      <c r="F5" s="477"/>
      <c r="G5" s="477"/>
    </row>
    <row r="6" spans="1:7" ht="32" customHeight="1" x14ac:dyDescent="0.35">
      <c r="A6" s="477" t="s">
        <v>119</v>
      </c>
      <c r="B6" s="477"/>
      <c r="C6" s="477"/>
      <c r="D6" s="477"/>
      <c r="E6" s="477"/>
      <c r="F6" s="477"/>
      <c r="G6" s="477"/>
    </row>
    <row r="7" spans="1:7" ht="32" customHeight="1" x14ac:dyDescent="0.35">
      <c r="A7" s="477" t="s">
        <v>120</v>
      </c>
      <c r="B7" s="477"/>
      <c r="C7" s="477"/>
      <c r="D7" s="477"/>
      <c r="E7" s="477"/>
      <c r="F7" s="477"/>
      <c r="G7" s="477"/>
    </row>
    <row r="8" spans="1:7" ht="32" customHeight="1" x14ac:dyDescent="0.35">
      <c r="A8" s="477" t="s">
        <v>121</v>
      </c>
      <c r="B8" s="477"/>
      <c r="C8" s="477"/>
      <c r="D8" s="477"/>
      <c r="E8" s="477"/>
      <c r="F8" s="477"/>
      <c r="G8" s="477"/>
    </row>
    <row r="9" spans="1:7" ht="23" customHeight="1" x14ac:dyDescent="0.35">
      <c r="A9" s="477" t="s">
        <v>122</v>
      </c>
      <c r="B9" s="477"/>
      <c r="C9" s="477"/>
      <c r="D9" s="477"/>
      <c r="E9" s="477"/>
      <c r="F9" s="477"/>
      <c r="G9" s="477"/>
    </row>
    <row r="10" spans="1:7" ht="21.5" customHeight="1" x14ac:dyDescent="0.35">
      <c r="A10" s="477" t="s">
        <v>123</v>
      </c>
      <c r="B10" s="477"/>
      <c r="C10" s="477"/>
      <c r="D10" s="477"/>
      <c r="E10" s="477"/>
      <c r="F10" s="477"/>
      <c r="G10" s="477"/>
    </row>
    <row r="11" spans="1:7" ht="32" customHeight="1" x14ac:dyDescent="0.35">
      <c r="A11" s="477" t="s">
        <v>124</v>
      </c>
      <c r="B11" s="477"/>
      <c r="C11" s="477"/>
      <c r="D11" s="477"/>
      <c r="E11" s="477"/>
      <c r="F11" s="477"/>
      <c r="G11" s="477"/>
    </row>
    <row r="12" spans="1:7" ht="32" customHeight="1" x14ac:dyDescent="0.35">
      <c r="A12" s="477" t="s">
        <v>125</v>
      </c>
      <c r="B12" s="477"/>
      <c r="C12" s="477"/>
      <c r="D12" s="477"/>
      <c r="E12" s="477"/>
      <c r="F12" s="477"/>
      <c r="G12" s="477"/>
    </row>
    <row r="13" spans="1:7" ht="32" customHeight="1" x14ac:dyDescent="0.35">
      <c r="A13" s="477" t="s">
        <v>126</v>
      </c>
      <c r="B13" s="477"/>
      <c r="C13" s="477"/>
      <c r="D13" s="477"/>
      <c r="E13" s="477"/>
      <c r="F13" s="477"/>
      <c r="G13" s="477"/>
    </row>
    <row r="14" spans="1:7" ht="41" customHeight="1" x14ac:dyDescent="0.35">
      <c r="A14" s="477" t="s">
        <v>127</v>
      </c>
      <c r="B14" s="477"/>
      <c r="C14" s="477"/>
      <c r="D14" s="477"/>
      <c r="E14" s="477"/>
      <c r="F14" s="477"/>
      <c r="G14" s="477"/>
    </row>
    <row r="15" spans="1:7" ht="32" customHeight="1" x14ac:dyDescent="0.35">
      <c r="A15" s="477" t="s">
        <v>128</v>
      </c>
      <c r="B15" s="477"/>
      <c r="C15" s="477"/>
      <c r="D15" s="477"/>
      <c r="E15" s="477"/>
      <c r="F15" s="477"/>
      <c r="G15" s="477"/>
    </row>
    <row r="16" spans="1:7" ht="27.5" customHeight="1" x14ac:dyDescent="0.35">
      <c r="A16" s="477" t="s">
        <v>129</v>
      </c>
      <c r="B16" s="477"/>
      <c r="C16" s="477"/>
      <c r="D16" s="477"/>
      <c r="E16" s="477"/>
      <c r="F16" s="477"/>
      <c r="G16" s="477"/>
    </row>
    <row r="17" spans="1:7" ht="28" customHeight="1" x14ac:dyDescent="0.35">
      <c r="A17" s="477" t="s">
        <v>130</v>
      </c>
      <c r="B17" s="477"/>
      <c r="C17" s="477"/>
      <c r="D17" s="477"/>
      <c r="E17" s="477"/>
      <c r="F17" s="477"/>
      <c r="G17" s="477"/>
    </row>
    <row r="18" spans="1:7" ht="27.5" customHeight="1" x14ac:dyDescent="0.35">
      <c r="A18" s="479" t="s">
        <v>131</v>
      </c>
      <c r="B18" s="477"/>
      <c r="C18" s="477"/>
      <c r="D18" s="477"/>
      <c r="E18" s="477"/>
      <c r="F18" s="477"/>
      <c r="G18" s="477"/>
    </row>
    <row r="19" spans="1:7" ht="32" customHeight="1" x14ac:dyDescent="0.35">
      <c r="A19" s="479" t="s">
        <v>132</v>
      </c>
      <c r="B19" s="477"/>
      <c r="C19" s="477"/>
      <c r="D19" s="477"/>
      <c r="E19" s="477"/>
      <c r="F19" s="477"/>
      <c r="G19" s="477"/>
    </row>
    <row r="20" spans="1:7" ht="32" customHeight="1" x14ac:dyDescent="0.35">
      <c r="A20" s="479" t="s">
        <v>133</v>
      </c>
      <c r="B20" s="477"/>
      <c r="C20" s="477"/>
      <c r="D20" s="477"/>
      <c r="E20" s="477"/>
      <c r="F20" s="477"/>
      <c r="G20" s="477"/>
    </row>
    <row r="21" spans="1:7" ht="41" customHeight="1" x14ac:dyDescent="0.35">
      <c r="A21" s="477" t="s">
        <v>135</v>
      </c>
      <c r="B21" s="477"/>
      <c r="C21" s="477"/>
      <c r="D21" s="477"/>
      <c r="E21" s="477"/>
      <c r="F21" s="477"/>
      <c r="G21" s="477"/>
    </row>
    <row r="22" spans="1:7" ht="32" customHeight="1" x14ac:dyDescent="0.35">
      <c r="A22" s="477" t="s">
        <v>136</v>
      </c>
      <c r="B22" s="477"/>
      <c r="C22" s="477"/>
      <c r="D22" s="477"/>
      <c r="E22" s="477"/>
      <c r="F22" s="477"/>
      <c r="G22" s="477"/>
    </row>
  </sheetData>
  <mergeCells count="21">
    <mergeCell ref="A22:G22"/>
    <mergeCell ref="A8:G8"/>
    <mergeCell ref="A12:G12"/>
    <mergeCell ref="A13:G13"/>
    <mergeCell ref="A16:G16"/>
    <mergeCell ref="A17:G17"/>
    <mergeCell ref="A9:G9"/>
    <mergeCell ref="A18:G18"/>
    <mergeCell ref="A19:G19"/>
    <mergeCell ref="A20:G20"/>
    <mergeCell ref="A21:G21"/>
    <mergeCell ref="A10:G10"/>
    <mergeCell ref="A11:G11"/>
    <mergeCell ref="A14:G14"/>
    <mergeCell ref="A15:G15"/>
    <mergeCell ref="A7:G7"/>
    <mergeCell ref="A2:G2"/>
    <mergeCell ref="A3:G3"/>
    <mergeCell ref="A4:G4"/>
    <mergeCell ref="A5:G5"/>
    <mergeCell ref="A6:G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65B7-5954-46FA-B90E-70847CA76E71}">
  <dimension ref="A1:G10"/>
  <sheetViews>
    <sheetView showGridLines="0" view="pageLayout" zoomScale="145" zoomScaleNormal="115" zoomScalePageLayoutView="145" workbookViewId="0">
      <selection activeCell="A2" sqref="A2:G5"/>
    </sheetView>
  </sheetViews>
  <sheetFormatPr baseColWidth="10" defaultColWidth="10.90625" defaultRowHeight="15.5" x14ac:dyDescent="0.35"/>
  <cols>
    <col min="1" max="7" width="11.90625" style="14" customWidth="1"/>
    <col min="8" max="16384" width="10.90625" style="14"/>
  </cols>
  <sheetData>
    <row r="1" spans="1:7" ht="31.5" customHeight="1" x14ac:dyDescent="0.35">
      <c r="A1" s="478" t="s">
        <v>134</v>
      </c>
      <c r="B1" s="478"/>
      <c r="C1" s="478"/>
      <c r="D1" s="478"/>
      <c r="E1" s="478"/>
      <c r="F1" s="478"/>
      <c r="G1" s="478"/>
    </row>
    <row r="2" spans="1:7" x14ac:dyDescent="0.35">
      <c r="A2" s="480" t="s">
        <v>111</v>
      </c>
      <c r="B2" s="480"/>
      <c r="C2" s="480"/>
      <c r="D2" s="480"/>
      <c r="E2" s="480"/>
      <c r="F2" s="480"/>
      <c r="G2" s="480"/>
    </row>
    <row r="3" spans="1:7" x14ac:dyDescent="0.35">
      <c r="A3" s="480"/>
      <c r="B3" s="480"/>
      <c r="C3" s="480"/>
      <c r="D3" s="480"/>
      <c r="E3" s="480"/>
      <c r="F3" s="480"/>
      <c r="G3" s="480"/>
    </row>
    <row r="4" spans="1:7" x14ac:dyDescent="0.35">
      <c r="A4" s="480"/>
      <c r="B4" s="480"/>
      <c r="C4" s="480"/>
      <c r="D4" s="480"/>
      <c r="E4" s="480"/>
      <c r="F4" s="480"/>
      <c r="G4" s="480"/>
    </row>
    <row r="5" spans="1:7" ht="28.5" customHeight="1" x14ac:dyDescent="0.35">
      <c r="A5" s="480"/>
      <c r="B5" s="480"/>
      <c r="C5" s="480"/>
      <c r="D5" s="480"/>
      <c r="E5" s="480"/>
      <c r="F5" s="480"/>
      <c r="G5" s="480"/>
    </row>
    <row r="6" spans="1:7" ht="45" customHeight="1" x14ac:dyDescent="0.35">
      <c r="A6" s="480" t="s">
        <v>112</v>
      </c>
      <c r="B6" s="480"/>
      <c r="C6" s="480"/>
      <c r="D6" s="480"/>
      <c r="E6" s="480"/>
      <c r="F6" s="480"/>
      <c r="G6" s="480"/>
    </row>
    <row r="7" spans="1:7" ht="102.5" customHeight="1" x14ac:dyDescent="0.35">
      <c r="A7" s="480" t="s">
        <v>113</v>
      </c>
      <c r="B7" s="480"/>
      <c r="C7" s="480"/>
      <c r="D7" s="480"/>
      <c r="E7" s="480"/>
      <c r="F7" s="480"/>
      <c r="G7" s="480"/>
    </row>
    <row r="8" spans="1:7" ht="115" customHeight="1" x14ac:dyDescent="0.35">
      <c r="A8" s="480" t="s">
        <v>114</v>
      </c>
      <c r="B8" s="480"/>
      <c r="C8" s="480"/>
      <c r="D8" s="480"/>
      <c r="E8" s="480"/>
      <c r="F8" s="480"/>
      <c r="G8" s="480"/>
    </row>
    <row r="9" spans="1:7" ht="118" customHeight="1" x14ac:dyDescent="0.35">
      <c r="A9" s="480" t="s">
        <v>115</v>
      </c>
      <c r="B9" s="480"/>
      <c r="C9" s="480"/>
      <c r="D9" s="480"/>
      <c r="E9" s="480"/>
      <c r="F9" s="480"/>
      <c r="G9" s="480"/>
    </row>
    <row r="10" spans="1:7" x14ac:dyDescent="0.35">
      <c r="A10" s="15"/>
      <c r="B10" s="15"/>
      <c r="C10" s="15"/>
      <c r="D10" s="15"/>
      <c r="E10" s="15"/>
      <c r="F10" s="15"/>
      <c r="G10" s="15"/>
    </row>
  </sheetData>
  <mergeCells count="6">
    <mergeCell ref="A9:G9"/>
    <mergeCell ref="A1:G1"/>
    <mergeCell ref="A2:G5"/>
    <mergeCell ref="A6:G6"/>
    <mergeCell ref="A7:G7"/>
    <mergeCell ref="A8:G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1750-46B0-47F7-8622-257F025AB922}">
  <dimension ref="A1:B29"/>
  <sheetViews>
    <sheetView zoomScale="70" zoomScaleNormal="70" workbookViewId="0">
      <selection activeCell="S8" sqref="S8"/>
    </sheetView>
  </sheetViews>
  <sheetFormatPr baseColWidth="10" defaultColWidth="8.90625" defaultRowHeight="14.5" x14ac:dyDescent="0.35"/>
  <cols>
    <col min="1" max="1" width="154.36328125" bestFit="1" customWidth="1"/>
    <col min="2" max="2" width="37.36328125" bestFit="1" customWidth="1"/>
  </cols>
  <sheetData>
    <row r="1" spans="1:2" x14ac:dyDescent="0.35">
      <c r="A1" s="482" t="s">
        <v>51</v>
      </c>
      <c r="B1" s="482" t="s">
        <v>56</v>
      </c>
    </row>
    <row r="2" spans="1:2" x14ac:dyDescent="0.35">
      <c r="A2" s="483"/>
      <c r="B2" s="483"/>
    </row>
    <row r="3" spans="1:2" ht="46.5" x14ac:dyDescent="0.35">
      <c r="A3" s="484" t="s">
        <v>52</v>
      </c>
      <c r="B3" s="13" t="s">
        <v>17</v>
      </c>
    </row>
    <row r="4" spans="1:2" ht="62" x14ac:dyDescent="0.35">
      <c r="A4" s="484"/>
      <c r="B4" s="13" t="s">
        <v>57</v>
      </c>
    </row>
    <row r="5" spans="1:2" ht="77.5" x14ac:dyDescent="0.35">
      <c r="A5" s="484"/>
      <c r="B5" s="13" t="s">
        <v>18</v>
      </c>
    </row>
    <row r="6" spans="1:2" ht="77.5" x14ac:dyDescent="0.35">
      <c r="A6" s="484"/>
      <c r="B6" s="13" t="s">
        <v>19</v>
      </c>
    </row>
    <row r="7" spans="1:2" ht="62" x14ac:dyDescent="0.35">
      <c r="A7" s="484"/>
      <c r="B7" s="13" t="s">
        <v>20</v>
      </c>
    </row>
    <row r="8" spans="1:2" ht="78" thickBot="1" x14ac:dyDescent="0.4">
      <c r="A8" s="484"/>
      <c r="B8" s="13" t="s">
        <v>21</v>
      </c>
    </row>
    <row r="9" spans="1:2" ht="56.5" thickBot="1" x14ac:dyDescent="0.4">
      <c r="A9" s="485" t="s">
        <v>53</v>
      </c>
      <c r="B9" s="9" t="s">
        <v>58</v>
      </c>
    </row>
    <row r="10" spans="1:2" ht="112.5" thickBot="1" x14ac:dyDescent="0.4">
      <c r="A10" s="486"/>
      <c r="B10" s="9" t="s">
        <v>59</v>
      </c>
    </row>
    <row r="11" spans="1:2" ht="56.5" thickBot="1" x14ac:dyDescent="0.4">
      <c r="A11" s="486"/>
      <c r="B11" s="9" t="s">
        <v>22</v>
      </c>
    </row>
    <row r="12" spans="1:2" ht="42.5" thickBot="1" x14ac:dyDescent="0.4">
      <c r="A12" s="486"/>
      <c r="B12" s="9" t="s">
        <v>23</v>
      </c>
    </row>
    <row r="13" spans="1:2" ht="42.5" thickBot="1" x14ac:dyDescent="0.4">
      <c r="A13" s="486"/>
      <c r="B13" s="9" t="s">
        <v>24</v>
      </c>
    </row>
    <row r="14" spans="1:2" ht="42.5" thickBot="1" x14ac:dyDescent="0.4">
      <c r="A14" s="486"/>
      <c r="B14" s="9" t="s">
        <v>25</v>
      </c>
    </row>
    <row r="15" spans="1:2" ht="56.5" thickBot="1" x14ac:dyDescent="0.4">
      <c r="A15" s="486"/>
      <c r="B15" s="9" t="s">
        <v>60</v>
      </c>
    </row>
    <row r="16" spans="1:2" ht="42.5" thickBot="1" x14ac:dyDescent="0.4">
      <c r="A16" s="486"/>
      <c r="B16" s="9" t="s">
        <v>26</v>
      </c>
    </row>
    <row r="17" spans="1:2" ht="42.5" thickBot="1" x14ac:dyDescent="0.4">
      <c r="A17" s="486"/>
      <c r="B17" s="9" t="s">
        <v>27</v>
      </c>
    </row>
    <row r="18" spans="1:2" ht="42.5" thickBot="1" x14ac:dyDescent="0.4">
      <c r="A18" s="486"/>
      <c r="B18" s="9" t="s">
        <v>28</v>
      </c>
    </row>
    <row r="19" spans="1:2" ht="70.5" thickBot="1" x14ac:dyDescent="0.4">
      <c r="A19" s="486"/>
      <c r="B19" s="9" t="s">
        <v>29</v>
      </c>
    </row>
    <row r="20" spans="1:2" ht="42.5" thickBot="1" x14ac:dyDescent="0.4">
      <c r="A20" s="487"/>
      <c r="B20" s="10" t="s">
        <v>30</v>
      </c>
    </row>
    <row r="21" spans="1:2" ht="56.5" thickBot="1" x14ac:dyDescent="0.4">
      <c r="A21" s="488" t="s">
        <v>54</v>
      </c>
      <c r="B21" s="11" t="s">
        <v>31</v>
      </c>
    </row>
    <row r="22" spans="1:2" ht="42.5" thickBot="1" x14ac:dyDescent="0.4">
      <c r="A22" s="489"/>
      <c r="B22" s="11" t="s">
        <v>32</v>
      </c>
    </row>
    <row r="23" spans="1:2" ht="42.5" thickBot="1" x14ac:dyDescent="0.4">
      <c r="A23" s="489"/>
      <c r="B23" s="11" t="s">
        <v>61</v>
      </c>
    </row>
    <row r="24" spans="1:2" ht="84.5" thickBot="1" x14ac:dyDescent="0.4">
      <c r="A24" s="490"/>
      <c r="B24" s="11" t="s">
        <v>33</v>
      </c>
    </row>
    <row r="25" spans="1:2" ht="56.5" thickBot="1" x14ac:dyDescent="0.4">
      <c r="A25" s="481" t="s">
        <v>55</v>
      </c>
      <c r="B25" s="12" t="s">
        <v>34</v>
      </c>
    </row>
    <row r="26" spans="1:2" ht="42.5" thickBot="1" x14ac:dyDescent="0.4">
      <c r="A26" s="481"/>
      <c r="B26" s="12" t="s">
        <v>35</v>
      </c>
    </row>
    <row r="27" spans="1:2" ht="56.5" thickBot="1" x14ac:dyDescent="0.4">
      <c r="A27" s="481"/>
      <c r="B27" s="12" t="s">
        <v>36</v>
      </c>
    </row>
    <row r="28" spans="1:2" ht="28.5" thickBot="1" x14ac:dyDescent="0.4">
      <c r="A28" s="481"/>
      <c r="B28" s="12" t="s">
        <v>37</v>
      </c>
    </row>
    <row r="29" spans="1:2" ht="42.5" thickBot="1" x14ac:dyDescent="0.4">
      <c r="A29" s="481"/>
      <c r="B29" s="12" t="s">
        <v>62</v>
      </c>
    </row>
  </sheetData>
  <mergeCells count="6">
    <mergeCell ref="A25:A29"/>
    <mergeCell ref="B1:B2"/>
    <mergeCell ref="A1:A2"/>
    <mergeCell ref="A3:A8"/>
    <mergeCell ref="A9:A20"/>
    <mergeCell ref="A21:A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3DF5-A9C2-4AEA-A8A8-D8C0924136B4}">
  <dimension ref="A1:B17"/>
  <sheetViews>
    <sheetView workbookViewId="0">
      <selection activeCell="D13" sqref="D13"/>
    </sheetView>
  </sheetViews>
  <sheetFormatPr baseColWidth="10" defaultColWidth="9.08984375" defaultRowHeight="14.5" x14ac:dyDescent="0.35"/>
  <cols>
    <col min="1" max="1" width="12.6328125" style="2" bestFit="1" customWidth="1"/>
    <col min="2" max="2" width="21" style="2" bestFit="1" customWidth="1"/>
    <col min="3" max="16384" width="9.08984375" style="2"/>
  </cols>
  <sheetData>
    <row r="1" spans="1:2" ht="72.5" x14ac:dyDescent="0.35">
      <c r="A1" s="4" t="s">
        <v>63</v>
      </c>
      <c r="B1" s="5" t="s">
        <v>78</v>
      </c>
    </row>
    <row r="2" spans="1:2" x14ac:dyDescent="0.35">
      <c r="A2" s="1" t="s">
        <v>64</v>
      </c>
      <c r="B2" s="1" t="s">
        <v>82</v>
      </c>
    </row>
    <row r="3" spans="1:2" x14ac:dyDescent="0.35">
      <c r="A3" s="1" t="s">
        <v>65</v>
      </c>
      <c r="B3" s="1" t="s">
        <v>83</v>
      </c>
    </row>
    <row r="4" spans="1:2" x14ac:dyDescent="0.35">
      <c r="A4" s="1" t="s">
        <v>66</v>
      </c>
      <c r="B4" s="1" t="s">
        <v>84</v>
      </c>
    </row>
    <row r="5" spans="1:2" x14ac:dyDescent="0.35">
      <c r="A5" s="1" t="s">
        <v>67</v>
      </c>
      <c r="B5" s="1" t="s">
        <v>85</v>
      </c>
    </row>
    <row r="6" spans="1:2" x14ac:dyDescent="0.35">
      <c r="A6" s="1" t="s">
        <v>68</v>
      </c>
      <c r="B6" s="1" t="s">
        <v>86</v>
      </c>
    </row>
    <row r="7" spans="1:2" x14ac:dyDescent="0.35">
      <c r="A7" s="1" t="s">
        <v>79</v>
      </c>
      <c r="B7" s="1" t="s">
        <v>87</v>
      </c>
    </row>
    <row r="8" spans="1:2" x14ac:dyDescent="0.35">
      <c r="A8" s="1" t="s">
        <v>69</v>
      </c>
      <c r="B8" s="1" t="s">
        <v>88</v>
      </c>
    </row>
    <row r="9" spans="1:2" x14ac:dyDescent="0.35">
      <c r="A9" s="1" t="s">
        <v>70</v>
      </c>
      <c r="B9" s="1" t="s">
        <v>89</v>
      </c>
    </row>
    <row r="10" spans="1:2" x14ac:dyDescent="0.35">
      <c r="A10" s="1" t="s">
        <v>71</v>
      </c>
      <c r="B10" s="1" t="s">
        <v>90</v>
      </c>
    </row>
    <row r="11" spans="1:2" x14ac:dyDescent="0.35">
      <c r="A11" s="1" t="s">
        <v>72</v>
      </c>
      <c r="B11" s="1" t="s">
        <v>91</v>
      </c>
    </row>
    <row r="12" spans="1:2" x14ac:dyDescent="0.35">
      <c r="A12" s="1" t="s">
        <v>73</v>
      </c>
      <c r="B12" s="1" t="s">
        <v>92</v>
      </c>
    </row>
    <row r="13" spans="1:2" x14ac:dyDescent="0.35">
      <c r="A13" s="1" t="s">
        <v>74</v>
      </c>
      <c r="B13" s="1" t="s">
        <v>97</v>
      </c>
    </row>
    <row r="14" spans="1:2" x14ac:dyDescent="0.35">
      <c r="A14" s="1" t="s">
        <v>75</v>
      </c>
      <c r="B14" s="1" t="s">
        <v>96</v>
      </c>
    </row>
    <row r="15" spans="1:2" x14ac:dyDescent="0.35">
      <c r="A15" s="1" t="s">
        <v>76</v>
      </c>
      <c r="B15" s="1" t="s">
        <v>95</v>
      </c>
    </row>
    <row r="16" spans="1:2" x14ac:dyDescent="0.35">
      <c r="A16" s="3" t="s">
        <v>80</v>
      </c>
      <c r="B16" s="1" t="s">
        <v>94</v>
      </c>
    </row>
    <row r="17" spans="1:2" x14ac:dyDescent="0.35">
      <c r="A17" s="3" t="s">
        <v>77</v>
      </c>
      <c r="B17" s="1" t="s">
        <v>93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2022-56B5-4D2C-B96E-6F25D2E866B6}">
  <dimension ref="A5:AG464"/>
  <sheetViews>
    <sheetView showGridLines="0" topLeftCell="A3" zoomScale="40" zoomScaleNormal="40" workbookViewId="0">
      <selection activeCell="AE18" sqref="AE18"/>
    </sheetView>
  </sheetViews>
  <sheetFormatPr baseColWidth="10" defaultColWidth="10.81640625" defaultRowHeight="15.5" x14ac:dyDescent="0.35"/>
  <cols>
    <col min="1" max="1" width="23.81640625" style="16" customWidth="1"/>
    <col min="2" max="2" width="40.6328125" style="16" customWidth="1"/>
    <col min="3" max="3" width="56.36328125" style="16" customWidth="1"/>
    <col min="4" max="4" width="8.1796875" style="16" customWidth="1"/>
    <col min="5" max="5" width="30.453125" style="16" customWidth="1"/>
    <col min="6" max="6" width="8.1796875" style="16" customWidth="1"/>
    <col min="7" max="10" width="24.453125" style="16" customWidth="1"/>
    <col min="11" max="11" width="28.81640625" style="16" customWidth="1"/>
    <col min="12" max="12" width="8.1796875" style="16" customWidth="1"/>
    <col min="13" max="13" width="31" style="16" customWidth="1"/>
    <col min="14" max="14" width="20.453125" style="16" customWidth="1"/>
    <col min="15" max="15" width="37.453125" style="16" customWidth="1"/>
    <col min="16" max="16" width="8.1796875" style="16" customWidth="1"/>
    <col min="17" max="17" width="16.453125" style="16" customWidth="1"/>
    <col min="18" max="25" width="3.36328125" style="16" customWidth="1"/>
    <col min="26" max="26" width="3.6328125" style="16" bestFit="1" customWidth="1"/>
    <col min="27" max="27" width="4.81640625" style="16" bestFit="1" customWidth="1"/>
    <col min="28" max="28" width="4.36328125" style="16" customWidth="1"/>
    <col min="29" max="29" width="4.81640625" style="16" bestFit="1" customWidth="1"/>
    <col min="30" max="30" width="20.81640625" style="16" customWidth="1"/>
    <col min="31" max="31" width="37" style="16" customWidth="1"/>
    <col min="32" max="33" width="19.1796875" style="16" customWidth="1"/>
    <col min="34" max="16384" width="10.81640625" style="16"/>
  </cols>
  <sheetData>
    <row r="5" spans="1:33" x14ac:dyDescent="0.35">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17"/>
      <c r="AG5" s="17"/>
    </row>
    <row r="9" spans="1:33" s="19" customFormat="1" ht="41" customHeight="1" x14ac:dyDescent="0.35">
      <c r="A9" s="493" t="s">
        <v>81</v>
      </c>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18"/>
      <c r="AG9" s="18"/>
    </row>
    <row r="10" spans="1:33" s="19" customFormat="1" ht="41" customHeight="1" x14ac:dyDescent="0.35">
      <c r="A10" s="494" t="s">
        <v>137</v>
      </c>
      <c r="B10" s="494"/>
      <c r="C10" s="494"/>
      <c r="D10" s="494"/>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20"/>
      <c r="AG10" s="20"/>
    </row>
    <row r="11" spans="1:33" s="19" customFormat="1" x14ac:dyDescent="0.3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s="19" customFormat="1" x14ac:dyDescent="0.35">
      <c r="AF12" s="495" t="s">
        <v>1</v>
      </c>
      <c r="AG12" s="495"/>
    </row>
    <row r="13" spans="1:33" s="19" customFormat="1" ht="20" x14ac:dyDescent="0.4">
      <c r="B13" s="22"/>
      <c r="AF13" s="32" t="s">
        <v>2</v>
      </c>
      <c r="AG13" s="33" t="s">
        <v>3</v>
      </c>
    </row>
    <row r="14" spans="1:33" s="19" customFormat="1" ht="18" customHeight="1" x14ac:dyDescent="0.35">
      <c r="B14" s="496"/>
      <c r="C14" s="496"/>
      <c r="D14" s="496"/>
      <c r="E14" s="496"/>
      <c r="F14" s="23"/>
      <c r="G14" s="23"/>
      <c r="H14" s="23"/>
      <c r="I14" s="23"/>
      <c r="J14" s="23"/>
      <c r="AF14" s="34">
        <v>1</v>
      </c>
      <c r="AG14" s="35" t="s">
        <v>187</v>
      </c>
    </row>
    <row r="15" spans="1:33" s="19" customFormat="1" ht="31" x14ac:dyDescent="0.35">
      <c r="C15" s="21" t="s">
        <v>4</v>
      </c>
      <c r="E15" s="21" t="s">
        <v>5</v>
      </c>
      <c r="G15" s="491" t="s">
        <v>47</v>
      </c>
      <c r="H15" s="491"/>
      <c r="I15" s="21"/>
      <c r="J15" s="21"/>
      <c r="K15" s="21" t="s">
        <v>6</v>
      </c>
      <c r="O15" s="21" t="s">
        <v>7</v>
      </c>
      <c r="AF15" s="34">
        <v>2</v>
      </c>
      <c r="AG15" s="35" t="s">
        <v>188</v>
      </c>
    </row>
    <row r="16" spans="1:33" s="19" customFormat="1" ht="26" customHeight="1" x14ac:dyDescent="0.35">
      <c r="A16" s="497" t="s">
        <v>8</v>
      </c>
      <c r="B16" s="497" t="s">
        <v>9</v>
      </c>
      <c r="C16" s="497" t="s">
        <v>10</v>
      </c>
      <c r="D16" s="497" t="s">
        <v>11</v>
      </c>
      <c r="E16" s="497" t="s">
        <v>12</v>
      </c>
      <c r="F16" s="497" t="s">
        <v>11</v>
      </c>
      <c r="G16" s="499" t="s">
        <v>42</v>
      </c>
      <c r="H16" s="500"/>
      <c r="I16" s="497" t="s">
        <v>48</v>
      </c>
      <c r="J16" s="497" t="s">
        <v>49</v>
      </c>
      <c r="K16" s="497" t="s">
        <v>13</v>
      </c>
      <c r="L16" s="497" t="s">
        <v>11</v>
      </c>
      <c r="M16" s="497" t="s">
        <v>15</v>
      </c>
      <c r="N16" s="504" t="s">
        <v>50</v>
      </c>
      <c r="O16" s="497" t="s">
        <v>14</v>
      </c>
      <c r="P16" s="497" t="s">
        <v>11</v>
      </c>
      <c r="Q16" s="497" t="s">
        <v>38</v>
      </c>
      <c r="R16" s="505" t="s">
        <v>46</v>
      </c>
      <c r="S16" s="506"/>
      <c r="T16" s="506"/>
      <c r="U16" s="506"/>
      <c r="V16" s="506"/>
      <c r="W16" s="506"/>
      <c r="X16" s="506"/>
      <c r="Y16" s="506"/>
      <c r="Z16" s="506"/>
      <c r="AA16" s="506"/>
      <c r="AB16" s="506"/>
      <c r="AC16" s="507"/>
      <c r="AD16" s="511" t="s">
        <v>39</v>
      </c>
      <c r="AE16" s="512"/>
      <c r="AF16" s="503" t="s">
        <v>16</v>
      </c>
      <c r="AG16" s="503"/>
    </row>
    <row r="17" spans="1:33" s="19" customFormat="1" ht="29.5" customHeight="1" x14ac:dyDescent="0.35">
      <c r="A17" s="498"/>
      <c r="B17" s="498"/>
      <c r="C17" s="498"/>
      <c r="D17" s="498"/>
      <c r="E17" s="498"/>
      <c r="F17" s="498"/>
      <c r="G17" s="501"/>
      <c r="H17" s="502"/>
      <c r="I17" s="498"/>
      <c r="J17" s="498"/>
      <c r="K17" s="498"/>
      <c r="L17" s="498"/>
      <c r="M17" s="498"/>
      <c r="N17" s="504"/>
      <c r="O17" s="498"/>
      <c r="P17" s="498"/>
      <c r="Q17" s="498"/>
      <c r="R17" s="505" t="s">
        <v>43</v>
      </c>
      <c r="S17" s="506"/>
      <c r="T17" s="506"/>
      <c r="U17" s="506"/>
      <c r="V17" s="506"/>
      <c r="W17" s="506"/>
      <c r="X17" s="506"/>
      <c r="Y17" s="506"/>
      <c r="Z17" s="506"/>
      <c r="AA17" s="506"/>
      <c r="AB17" s="506"/>
      <c r="AC17" s="507"/>
      <c r="AD17" s="513"/>
      <c r="AE17" s="514"/>
      <c r="AF17" s="504"/>
      <c r="AG17" s="504"/>
    </row>
    <row r="18" spans="1:33" s="25" customFormat="1" ht="43" customHeight="1" x14ac:dyDescent="0.35">
      <c r="A18" s="498"/>
      <c r="B18" s="498"/>
      <c r="C18" s="498"/>
      <c r="D18" s="498"/>
      <c r="E18" s="498"/>
      <c r="F18" s="498"/>
      <c r="G18" s="24" t="s">
        <v>44</v>
      </c>
      <c r="H18" s="24" t="s">
        <v>45</v>
      </c>
      <c r="I18" s="498"/>
      <c r="J18" s="498"/>
      <c r="K18" s="498"/>
      <c r="L18" s="498"/>
      <c r="M18" s="498"/>
      <c r="N18" s="497"/>
      <c r="O18" s="498"/>
      <c r="P18" s="498"/>
      <c r="Q18" s="498"/>
      <c r="R18" s="24">
        <v>1</v>
      </c>
      <c r="S18" s="24">
        <v>2</v>
      </c>
      <c r="T18" s="24">
        <v>3</v>
      </c>
      <c r="U18" s="24">
        <v>4</v>
      </c>
      <c r="V18" s="24">
        <v>5</v>
      </c>
      <c r="W18" s="24">
        <v>6</v>
      </c>
      <c r="X18" s="24">
        <v>7</v>
      </c>
      <c r="Y18" s="24">
        <v>8</v>
      </c>
      <c r="Z18" s="24">
        <v>9</v>
      </c>
      <c r="AA18" s="24">
        <v>10</v>
      </c>
      <c r="AB18" s="24">
        <v>11</v>
      </c>
      <c r="AC18" s="24">
        <v>12</v>
      </c>
      <c r="AD18" s="24" t="s">
        <v>40</v>
      </c>
      <c r="AE18" s="24" t="s">
        <v>41</v>
      </c>
      <c r="AF18" s="497"/>
      <c r="AG18" s="497"/>
    </row>
    <row r="19" spans="1:33" ht="170" customHeight="1" x14ac:dyDescent="0.35">
      <c r="A19" s="508" t="s">
        <v>104</v>
      </c>
      <c r="B19" s="508" t="s">
        <v>138</v>
      </c>
      <c r="C19" s="508" t="s">
        <v>23</v>
      </c>
      <c r="D19" s="509">
        <v>1</v>
      </c>
      <c r="E19" s="508" t="s">
        <v>139</v>
      </c>
      <c r="F19" s="509">
        <v>1</v>
      </c>
      <c r="G19" s="510" t="s">
        <v>140</v>
      </c>
      <c r="H19" s="510" t="s">
        <v>141</v>
      </c>
      <c r="I19" s="510" t="s">
        <v>142</v>
      </c>
      <c r="J19" s="510" t="s">
        <v>143</v>
      </c>
      <c r="K19" s="508" t="s">
        <v>144</v>
      </c>
      <c r="L19" s="509">
        <v>1</v>
      </c>
      <c r="M19" s="26" t="s">
        <v>145</v>
      </c>
      <c r="N19" s="27" t="s">
        <v>146</v>
      </c>
      <c r="O19" s="26" t="s">
        <v>147</v>
      </c>
      <c r="P19" s="27">
        <v>0.5</v>
      </c>
      <c r="Q19" s="27" t="s">
        <v>148</v>
      </c>
      <c r="R19" s="28"/>
      <c r="S19" s="28"/>
      <c r="T19" s="28"/>
      <c r="U19" s="28"/>
      <c r="V19" s="28"/>
      <c r="W19" s="27"/>
      <c r="X19" s="27"/>
      <c r="Y19" s="27"/>
      <c r="Z19" s="27"/>
      <c r="AA19" s="27"/>
      <c r="AB19" s="27"/>
      <c r="AC19" s="27"/>
      <c r="AD19" s="27" t="s">
        <v>149</v>
      </c>
      <c r="AE19" s="29" t="s">
        <v>150</v>
      </c>
      <c r="AF19" s="521" t="s">
        <v>151</v>
      </c>
      <c r="AG19" s="521"/>
    </row>
    <row r="20" spans="1:33" ht="157.5" customHeight="1" x14ac:dyDescent="0.35">
      <c r="A20" s="508"/>
      <c r="B20" s="508"/>
      <c r="C20" s="508"/>
      <c r="D20" s="509"/>
      <c r="E20" s="508"/>
      <c r="F20" s="509"/>
      <c r="G20" s="510"/>
      <c r="H20" s="510"/>
      <c r="I20" s="510"/>
      <c r="J20" s="510"/>
      <c r="K20" s="508"/>
      <c r="L20" s="509"/>
      <c r="M20" s="26" t="s">
        <v>152</v>
      </c>
      <c r="N20" s="27" t="s">
        <v>146</v>
      </c>
      <c r="O20" s="26" t="s">
        <v>153</v>
      </c>
      <c r="P20" s="27">
        <v>0.5</v>
      </c>
      <c r="Q20" s="27" t="s">
        <v>154</v>
      </c>
      <c r="R20" s="27"/>
      <c r="S20" s="27"/>
      <c r="T20" s="27"/>
      <c r="U20" s="27"/>
      <c r="V20" s="27"/>
      <c r="W20" s="28"/>
      <c r="X20" s="28"/>
      <c r="Y20" s="28"/>
      <c r="Z20" s="28"/>
      <c r="AA20" s="28"/>
      <c r="AB20" s="28"/>
      <c r="AC20" s="28"/>
      <c r="AD20" s="27" t="s">
        <v>149</v>
      </c>
      <c r="AE20" s="29" t="s">
        <v>155</v>
      </c>
      <c r="AF20" s="521"/>
      <c r="AG20" s="521"/>
    </row>
    <row r="21" spans="1:33" ht="83" customHeight="1" x14ac:dyDescent="0.35">
      <c r="A21" s="515" t="s">
        <v>105</v>
      </c>
      <c r="B21" s="515" t="s">
        <v>138</v>
      </c>
      <c r="C21" s="515" t="s">
        <v>24</v>
      </c>
      <c r="D21" s="518">
        <v>1</v>
      </c>
      <c r="E21" s="515" t="s">
        <v>156</v>
      </c>
      <c r="F21" s="518">
        <v>1</v>
      </c>
      <c r="G21" s="518" t="s">
        <v>157</v>
      </c>
      <c r="H21" s="518" t="s">
        <v>158</v>
      </c>
      <c r="I21" s="518" t="s">
        <v>159</v>
      </c>
      <c r="J21" s="518" t="s">
        <v>160</v>
      </c>
      <c r="K21" s="508" t="s">
        <v>161</v>
      </c>
      <c r="L21" s="509">
        <v>0.25</v>
      </c>
      <c r="M21" s="26" t="s">
        <v>145</v>
      </c>
      <c r="N21" s="27" t="s">
        <v>146</v>
      </c>
      <c r="O21" s="26" t="s">
        <v>162</v>
      </c>
      <c r="P21" s="27">
        <v>0.5</v>
      </c>
      <c r="Q21" s="27" t="s">
        <v>148</v>
      </c>
      <c r="R21" s="28"/>
      <c r="S21" s="28"/>
      <c r="T21" s="28"/>
      <c r="U21" s="28"/>
      <c r="V21" s="28"/>
      <c r="W21" s="27"/>
      <c r="X21" s="27"/>
      <c r="Y21" s="27"/>
      <c r="Z21" s="27"/>
      <c r="AA21" s="27"/>
      <c r="AB21" s="27"/>
      <c r="AC21" s="27"/>
      <c r="AD21" s="27" t="s">
        <v>149</v>
      </c>
      <c r="AE21" s="29" t="s">
        <v>163</v>
      </c>
      <c r="AF21" s="521" t="s">
        <v>164</v>
      </c>
      <c r="AG21" s="521"/>
    </row>
    <row r="22" spans="1:33" ht="83" customHeight="1" x14ac:dyDescent="0.35">
      <c r="A22" s="516"/>
      <c r="B22" s="516"/>
      <c r="C22" s="516"/>
      <c r="D22" s="519"/>
      <c r="E22" s="516"/>
      <c r="F22" s="519"/>
      <c r="G22" s="519"/>
      <c r="H22" s="519"/>
      <c r="I22" s="519"/>
      <c r="J22" s="519"/>
      <c r="K22" s="508"/>
      <c r="L22" s="509"/>
      <c r="M22" s="26" t="s">
        <v>152</v>
      </c>
      <c r="N22" s="27" t="s">
        <v>146</v>
      </c>
      <c r="O22" s="26" t="s">
        <v>165</v>
      </c>
      <c r="P22" s="27">
        <v>0.5</v>
      </c>
      <c r="Q22" s="27" t="s">
        <v>154</v>
      </c>
      <c r="R22" s="27"/>
      <c r="S22" s="27"/>
      <c r="T22" s="27"/>
      <c r="U22" s="27"/>
      <c r="V22" s="27"/>
      <c r="W22" s="28"/>
      <c r="X22" s="28"/>
      <c r="Y22" s="28"/>
      <c r="Z22" s="28"/>
      <c r="AA22" s="28"/>
      <c r="AB22" s="28"/>
      <c r="AC22" s="28"/>
      <c r="AD22" s="27" t="s">
        <v>149</v>
      </c>
      <c r="AE22" s="29" t="s">
        <v>166</v>
      </c>
      <c r="AF22" s="521"/>
      <c r="AG22" s="521"/>
    </row>
    <row r="23" spans="1:33" ht="83" customHeight="1" x14ac:dyDescent="0.35">
      <c r="A23" s="516"/>
      <c r="B23" s="516"/>
      <c r="C23" s="516"/>
      <c r="D23" s="519"/>
      <c r="E23" s="516"/>
      <c r="F23" s="519"/>
      <c r="G23" s="519"/>
      <c r="H23" s="519"/>
      <c r="I23" s="519"/>
      <c r="J23" s="519"/>
      <c r="K23" s="30" t="s">
        <v>167</v>
      </c>
      <c r="L23" s="27">
        <v>0.1</v>
      </c>
      <c r="M23" s="26" t="s">
        <v>152</v>
      </c>
      <c r="N23" s="27" t="s">
        <v>146</v>
      </c>
      <c r="O23" s="26" t="s">
        <v>168</v>
      </c>
      <c r="P23" s="27">
        <v>1</v>
      </c>
      <c r="Q23" s="27" t="s">
        <v>169</v>
      </c>
      <c r="R23" s="28"/>
      <c r="S23" s="28"/>
      <c r="T23" s="28"/>
      <c r="U23" s="28"/>
      <c r="V23" s="28"/>
      <c r="W23" s="28"/>
      <c r="X23" s="28"/>
      <c r="Y23" s="27"/>
      <c r="Z23" s="27"/>
      <c r="AA23" s="27"/>
      <c r="AB23" s="27"/>
      <c r="AC23" s="27"/>
      <c r="AD23" s="27" t="s">
        <v>149</v>
      </c>
      <c r="AE23" s="29" t="s">
        <v>170</v>
      </c>
      <c r="AF23" s="521"/>
      <c r="AG23" s="521"/>
    </row>
    <row r="24" spans="1:33" ht="84.5" customHeight="1" x14ac:dyDescent="0.35">
      <c r="A24" s="516"/>
      <c r="B24" s="516"/>
      <c r="C24" s="516"/>
      <c r="D24" s="519"/>
      <c r="E24" s="516"/>
      <c r="F24" s="519"/>
      <c r="G24" s="519"/>
      <c r="H24" s="519"/>
      <c r="I24" s="519"/>
      <c r="J24" s="519"/>
      <c r="K24" s="523" t="s">
        <v>171</v>
      </c>
      <c r="L24" s="518">
        <v>0.65</v>
      </c>
      <c r="M24" s="523" t="s">
        <v>172</v>
      </c>
      <c r="N24" s="518" t="s">
        <v>173</v>
      </c>
      <c r="O24" s="26" t="s">
        <v>174</v>
      </c>
      <c r="P24" s="27">
        <v>0.2</v>
      </c>
      <c r="Q24" s="27" t="s">
        <v>175</v>
      </c>
      <c r="R24" s="28"/>
      <c r="S24" s="28"/>
      <c r="T24" s="27"/>
      <c r="U24" s="27"/>
      <c r="V24" s="27"/>
      <c r="W24" s="27"/>
      <c r="X24" s="27"/>
      <c r="Y24" s="27"/>
      <c r="Z24" s="27"/>
      <c r="AA24" s="27"/>
      <c r="AB24" s="27"/>
      <c r="AC24" s="27"/>
      <c r="AD24" s="27" t="s">
        <v>176</v>
      </c>
      <c r="AE24" s="29" t="s">
        <v>177</v>
      </c>
      <c r="AF24" s="526" t="s">
        <v>178</v>
      </c>
      <c r="AG24" s="527"/>
    </row>
    <row r="25" spans="1:33" ht="101" customHeight="1" x14ac:dyDescent="0.35">
      <c r="A25" s="516"/>
      <c r="B25" s="516"/>
      <c r="C25" s="516"/>
      <c r="D25" s="519"/>
      <c r="E25" s="516"/>
      <c r="F25" s="519"/>
      <c r="G25" s="519"/>
      <c r="H25" s="519"/>
      <c r="I25" s="519"/>
      <c r="J25" s="519"/>
      <c r="K25" s="524"/>
      <c r="L25" s="519"/>
      <c r="M25" s="524"/>
      <c r="N25" s="519"/>
      <c r="O25" s="26" t="s">
        <v>179</v>
      </c>
      <c r="P25" s="27">
        <v>0.4</v>
      </c>
      <c r="Q25" s="27" t="s">
        <v>180</v>
      </c>
      <c r="R25" s="27"/>
      <c r="S25" s="27"/>
      <c r="T25" s="28"/>
      <c r="U25" s="28"/>
      <c r="V25" s="27"/>
      <c r="W25" s="27"/>
      <c r="X25" s="27"/>
      <c r="Y25" s="27"/>
      <c r="Z25" s="27"/>
      <c r="AA25" s="27"/>
      <c r="AB25" s="27"/>
      <c r="AC25" s="27"/>
      <c r="AD25" s="27" t="s">
        <v>176</v>
      </c>
      <c r="AE25" s="29" t="s">
        <v>177</v>
      </c>
      <c r="AF25" s="528"/>
      <c r="AG25" s="529"/>
    </row>
    <row r="26" spans="1:33" ht="105.5" customHeight="1" x14ac:dyDescent="0.35">
      <c r="A26" s="516"/>
      <c r="B26" s="516"/>
      <c r="C26" s="516"/>
      <c r="D26" s="519"/>
      <c r="E26" s="516"/>
      <c r="F26" s="519"/>
      <c r="G26" s="519"/>
      <c r="H26" s="519"/>
      <c r="I26" s="519"/>
      <c r="J26" s="519"/>
      <c r="K26" s="524"/>
      <c r="L26" s="519"/>
      <c r="M26" s="524"/>
      <c r="N26" s="519"/>
      <c r="O26" s="26" t="s">
        <v>181</v>
      </c>
      <c r="P26" s="27">
        <v>0.2</v>
      </c>
      <c r="Q26" s="27" t="s">
        <v>182</v>
      </c>
      <c r="R26" s="27"/>
      <c r="S26" s="27"/>
      <c r="T26" s="27"/>
      <c r="U26" s="27"/>
      <c r="V26" s="28"/>
      <c r="W26" s="28"/>
      <c r="X26" s="28"/>
      <c r="Y26" s="27"/>
      <c r="Z26" s="27"/>
      <c r="AA26" s="27"/>
      <c r="AB26" s="27"/>
      <c r="AC26" s="27"/>
      <c r="AD26" s="27" t="s">
        <v>176</v>
      </c>
      <c r="AE26" s="29" t="s">
        <v>177</v>
      </c>
      <c r="AF26" s="528"/>
      <c r="AG26" s="529"/>
    </row>
    <row r="27" spans="1:33" ht="71" customHeight="1" x14ac:dyDescent="0.35">
      <c r="A27" s="517"/>
      <c r="B27" s="517"/>
      <c r="C27" s="517"/>
      <c r="D27" s="520"/>
      <c r="E27" s="517"/>
      <c r="F27" s="520"/>
      <c r="G27" s="520"/>
      <c r="H27" s="520"/>
      <c r="I27" s="520"/>
      <c r="J27" s="520"/>
      <c r="K27" s="525"/>
      <c r="L27" s="520"/>
      <c r="M27" s="525"/>
      <c r="N27" s="520"/>
      <c r="O27" s="26" t="s">
        <v>183</v>
      </c>
      <c r="P27" s="27">
        <v>0.2</v>
      </c>
      <c r="Q27" s="27" t="s">
        <v>184</v>
      </c>
      <c r="R27" s="27"/>
      <c r="S27" s="27"/>
      <c r="T27" s="27"/>
      <c r="U27" s="27"/>
      <c r="V27" s="27"/>
      <c r="W27" s="27"/>
      <c r="X27" s="27"/>
      <c r="Y27" s="28"/>
      <c r="Z27" s="27"/>
      <c r="AA27" s="27"/>
      <c r="AB27" s="27"/>
      <c r="AC27" s="27"/>
      <c r="AD27" s="27" t="s">
        <v>176</v>
      </c>
      <c r="AE27" s="29" t="s">
        <v>185</v>
      </c>
      <c r="AF27" s="530"/>
      <c r="AG27" s="531"/>
    </row>
    <row r="28" spans="1:33" ht="119" customHeight="1" x14ac:dyDescent="0.35">
      <c r="A28" s="31"/>
      <c r="B28" s="31"/>
      <c r="C28" s="31"/>
      <c r="D28" s="522" t="s">
        <v>186</v>
      </c>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row>
    <row r="29" spans="1:33" x14ac:dyDescent="0.3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1:33" x14ac:dyDescent="0.3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row>
    <row r="31" spans="1:33" x14ac:dyDescent="0.3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row>
    <row r="32" spans="1:33" x14ac:dyDescent="0.3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row>
    <row r="33" spans="1:33" x14ac:dyDescent="0.3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row>
    <row r="34" spans="1:33" x14ac:dyDescent="0.3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row>
    <row r="35" spans="1:33" x14ac:dyDescent="0.3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row>
    <row r="36" spans="1:33" x14ac:dyDescent="0.3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row>
    <row r="37" spans="1:33" x14ac:dyDescent="0.3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row>
    <row r="38" spans="1:33" x14ac:dyDescent="0.3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row>
    <row r="39" spans="1:33" x14ac:dyDescent="0.3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row>
    <row r="40" spans="1:33" x14ac:dyDescent="0.3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row>
    <row r="41" spans="1:33" x14ac:dyDescent="0.3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row>
    <row r="42" spans="1:33" x14ac:dyDescent="0.3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row>
    <row r="43" spans="1:33" x14ac:dyDescent="0.3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row>
    <row r="44" spans="1:33" x14ac:dyDescent="0.3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row>
    <row r="45" spans="1:33" x14ac:dyDescent="0.3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row>
    <row r="46" spans="1:33" x14ac:dyDescent="0.3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row>
    <row r="47" spans="1:33" x14ac:dyDescent="0.3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row>
    <row r="48" spans="1:33" x14ac:dyDescent="0.3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row>
    <row r="49" spans="1:33" x14ac:dyDescent="0.3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1:33" x14ac:dyDescent="0.3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row>
    <row r="51" spans="1:33" x14ac:dyDescent="0.3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row>
    <row r="52" spans="1:33" x14ac:dyDescent="0.3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row>
    <row r="53" spans="1:33" x14ac:dyDescent="0.3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row>
    <row r="54" spans="1:33" x14ac:dyDescent="0.3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row>
    <row r="55" spans="1:33" x14ac:dyDescent="0.3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row>
    <row r="56" spans="1:33" x14ac:dyDescent="0.3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row>
    <row r="57" spans="1:33" x14ac:dyDescent="0.3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row>
    <row r="58" spans="1:33" x14ac:dyDescent="0.3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row>
    <row r="59" spans="1:33" x14ac:dyDescent="0.3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row>
    <row r="60" spans="1:33" x14ac:dyDescent="0.3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row>
    <row r="61" spans="1:33" x14ac:dyDescent="0.3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row>
    <row r="62" spans="1:33" x14ac:dyDescent="0.3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row>
    <row r="63" spans="1:33" x14ac:dyDescent="0.3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row>
    <row r="64" spans="1:33" x14ac:dyDescent="0.3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row>
    <row r="65" spans="1:33" x14ac:dyDescent="0.3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row>
    <row r="66" spans="1:33" x14ac:dyDescent="0.3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row>
    <row r="67" spans="1:33" x14ac:dyDescent="0.3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row>
    <row r="68" spans="1:33" x14ac:dyDescent="0.3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row>
    <row r="69" spans="1:33" x14ac:dyDescent="0.3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row>
    <row r="70" spans="1:33" x14ac:dyDescent="0.3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row>
    <row r="71" spans="1:33" x14ac:dyDescent="0.3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row>
    <row r="72" spans="1:33" x14ac:dyDescent="0.3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row>
    <row r="73" spans="1:33" x14ac:dyDescent="0.3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row>
    <row r="74" spans="1:33" x14ac:dyDescent="0.3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row>
    <row r="75" spans="1:33" x14ac:dyDescent="0.3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row>
    <row r="76" spans="1:33" x14ac:dyDescent="0.3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row>
    <row r="77" spans="1:33" x14ac:dyDescent="0.3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row>
    <row r="78" spans="1:33" x14ac:dyDescent="0.3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row>
    <row r="79" spans="1:33" x14ac:dyDescent="0.3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row>
    <row r="80" spans="1:33" x14ac:dyDescent="0.3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row>
    <row r="81" spans="1:33" x14ac:dyDescent="0.3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row>
    <row r="82" spans="1:33" x14ac:dyDescent="0.3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row>
    <row r="83" spans="1:33" x14ac:dyDescent="0.3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row>
    <row r="84" spans="1:33" x14ac:dyDescent="0.3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row>
    <row r="85" spans="1:33" x14ac:dyDescent="0.3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row>
    <row r="86" spans="1:33" x14ac:dyDescent="0.3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row>
    <row r="87" spans="1:33" x14ac:dyDescent="0.3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row>
    <row r="88" spans="1:33" x14ac:dyDescent="0.3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row>
    <row r="89" spans="1:33" x14ac:dyDescent="0.3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row>
    <row r="90" spans="1:33" x14ac:dyDescent="0.3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row>
    <row r="91" spans="1:33" x14ac:dyDescent="0.3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row>
    <row r="92" spans="1:33" x14ac:dyDescent="0.3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row>
    <row r="93" spans="1:33" x14ac:dyDescent="0.3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row>
    <row r="94" spans="1:33" x14ac:dyDescent="0.3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row>
    <row r="95" spans="1:33" x14ac:dyDescent="0.3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row>
    <row r="96" spans="1:33" x14ac:dyDescent="0.3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row>
    <row r="97" spans="1:33" x14ac:dyDescent="0.3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row>
    <row r="98" spans="1:33" x14ac:dyDescent="0.3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row>
    <row r="99" spans="1:33" x14ac:dyDescent="0.3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row>
    <row r="100" spans="1:33" x14ac:dyDescent="0.3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x14ac:dyDescent="0.3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row>
    <row r="102" spans="1:33" x14ac:dyDescent="0.3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row>
    <row r="103" spans="1:33" x14ac:dyDescent="0.3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row>
    <row r="104" spans="1:33" x14ac:dyDescent="0.3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row>
    <row r="105" spans="1:33" x14ac:dyDescent="0.3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row>
    <row r="106" spans="1:33" x14ac:dyDescent="0.3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row>
    <row r="107" spans="1:33" x14ac:dyDescent="0.3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row>
    <row r="108" spans="1:33" x14ac:dyDescent="0.3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row>
    <row r="109" spans="1:33" x14ac:dyDescent="0.3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row>
    <row r="110" spans="1:33" x14ac:dyDescent="0.3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row>
    <row r="111" spans="1:33" x14ac:dyDescent="0.3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row>
    <row r="112" spans="1:33" x14ac:dyDescent="0.3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row>
    <row r="113" spans="1:33" x14ac:dyDescent="0.3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row>
    <row r="114" spans="1:33" x14ac:dyDescent="0.3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row>
    <row r="115" spans="1:33" x14ac:dyDescent="0.3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row>
    <row r="116" spans="1:33" x14ac:dyDescent="0.3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row>
    <row r="117" spans="1:33" x14ac:dyDescent="0.3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row>
    <row r="118" spans="1:33" x14ac:dyDescent="0.3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row>
    <row r="119" spans="1:33" x14ac:dyDescent="0.3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row>
    <row r="120" spans="1:33" x14ac:dyDescent="0.3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row>
    <row r="121" spans="1:33" x14ac:dyDescent="0.3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row>
    <row r="122" spans="1:33" x14ac:dyDescent="0.3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row>
    <row r="123" spans="1:33" x14ac:dyDescent="0.3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row>
    <row r="124" spans="1:33" x14ac:dyDescent="0.3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row>
    <row r="125" spans="1:33" x14ac:dyDescent="0.3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row>
    <row r="126" spans="1:33" x14ac:dyDescent="0.3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row>
    <row r="127" spans="1:33" x14ac:dyDescent="0.3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row>
    <row r="128" spans="1:33" x14ac:dyDescent="0.3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row>
    <row r="129" spans="1:33" x14ac:dyDescent="0.3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row>
    <row r="130" spans="1:33" x14ac:dyDescent="0.3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row>
    <row r="131" spans="1:33" x14ac:dyDescent="0.3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row>
    <row r="132" spans="1:33" x14ac:dyDescent="0.3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row>
    <row r="133" spans="1:33" x14ac:dyDescent="0.3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row>
    <row r="134" spans="1:33" x14ac:dyDescent="0.3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row>
    <row r="135" spans="1:33" x14ac:dyDescent="0.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row>
    <row r="136" spans="1:33" x14ac:dyDescent="0.3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row>
    <row r="137" spans="1:33" x14ac:dyDescent="0.3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row>
    <row r="138" spans="1:33" x14ac:dyDescent="0.3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row>
    <row r="139" spans="1:33" x14ac:dyDescent="0.3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row>
    <row r="140" spans="1:33" x14ac:dyDescent="0.3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row>
    <row r="141" spans="1:33" x14ac:dyDescent="0.3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row>
    <row r="142" spans="1:33" x14ac:dyDescent="0.3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row>
    <row r="143" spans="1:33" x14ac:dyDescent="0.3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row>
    <row r="144" spans="1:33" x14ac:dyDescent="0.3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row>
    <row r="145" spans="1:33" x14ac:dyDescent="0.3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row>
    <row r="146" spans="1:33" x14ac:dyDescent="0.3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row>
    <row r="147" spans="1:33" x14ac:dyDescent="0.3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row>
    <row r="148" spans="1:33" x14ac:dyDescent="0.3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row>
    <row r="149" spans="1:33" x14ac:dyDescent="0.3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row>
    <row r="150" spans="1:33" x14ac:dyDescent="0.3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row>
    <row r="151" spans="1:33" x14ac:dyDescent="0.3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row>
    <row r="152" spans="1:33" x14ac:dyDescent="0.3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row>
    <row r="153" spans="1:33" x14ac:dyDescent="0.3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row>
    <row r="154" spans="1:33" x14ac:dyDescent="0.3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row>
    <row r="155" spans="1:33" x14ac:dyDescent="0.3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row>
    <row r="156" spans="1:33" x14ac:dyDescent="0.3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row>
    <row r="157" spans="1:33" x14ac:dyDescent="0.3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row>
    <row r="158" spans="1:33" x14ac:dyDescent="0.3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row>
    <row r="159" spans="1:33" x14ac:dyDescent="0.3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row>
    <row r="160" spans="1:33" x14ac:dyDescent="0.3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row>
    <row r="161" spans="1:33" x14ac:dyDescent="0.3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row>
    <row r="162" spans="1:33" x14ac:dyDescent="0.3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row>
    <row r="163" spans="1:33" x14ac:dyDescent="0.3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row>
    <row r="164" spans="1:33" x14ac:dyDescent="0.3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row>
    <row r="165" spans="1:33" x14ac:dyDescent="0.3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row>
    <row r="166" spans="1:33" x14ac:dyDescent="0.3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row>
    <row r="167" spans="1:33" x14ac:dyDescent="0.3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row>
    <row r="168" spans="1:33" x14ac:dyDescent="0.3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row>
    <row r="169" spans="1:33" x14ac:dyDescent="0.3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row>
    <row r="170" spans="1:33" x14ac:dyDescent="0.3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row>
    <row r="171" spans="1:33" x14ac:dyDescent="0.3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row>
    <row r="172" spans="1:33" x14ac:dyDescent="0.3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row>
    <row r="173" spans="1:33" x14ac:dyDescent="0.3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row>
    <row r="174" spans="1:33" x14ac:dyDescent="0.3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row>
    <row r="175" spans="1:33" x14ac:dyDescent="0.3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row>
    <row r="176" spans="1:33" x14ac:dyDescent="0.3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row>
    <row r="177" spans="1:33" x14ac:dyDescent="0.3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row>
    <row r="178" spans="1:33" x14ac:dyDescent="0.3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row>
    <row r="179" spans="1:33" x14ac:dyDescent="0.3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row>
    <row r="180" spans="1:33" x14ac:dyDescent="0.3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row>
    <row r="181" spans="1:33" x14ac:dyDescent="0.3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row>
    <row r="182" spans="1:33" x14ac:dyDescent="0.3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row>
    <row r="183" spans="1:33" x14ac:dyDescent="0.3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row>
    <row r="184" spans="1:33" x14ac:dyDescent="0.3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row>
    <row r="185" spans="1:33" x14ac:dyDescent="0.3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row>
    <row r="186" spans="1:33" x14ac:dyDescent="0.3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row>
    <row r="187" spans="1:33" x14ac:dyDescent="0.3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row>
    <row r="188" spans="1:33" x14ac:dyDescent="0.3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row>
    <row r="189" spans="1:33" x14ac:dyDescent="0.3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row>
    <row r="190" spans="1:33" x14ac:dyDescent="0.3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row>
    <row r="191" spans="1:33" x14ac:dyDescent="0.3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row>
    <row r="192" spans="1:33" x14ac:dyDescent="0.3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row>
    <row r="193" spans="1:33" x14ac:dyDescent="0.3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row>
    <row r="194" spans="1:33" x14ac:dyDescent="0.3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row>
    <row r="195" spans="1:33" x14ac:dyDescent="0.3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row>
    <row r="196" spans="1:33" x14ac:dyDescent="0.3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row>
    <row r="197" spans="1:33" x14ac:dyDescent="0.3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row>
    <row r="198" spans="1:33" x14ac:dyDescent="0.3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row>
    <row r="199" spans="1:33" x14ac:dyDescent="0.3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row>
    <row r="200" spans="1:33" x14ac:dyDescent="0.3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row>
    <row r="201" spans="1:33" x14ac:dyDescent="0.3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row>
    <row r="202" spans="1:33" x14ac:dyDescent="0.3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row>
    <row r="203" spans="1:33" x14ac:dyDescent="0.3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row>
    <row r="204" spans="1:33" x14ac:dyDescent="0.3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row>
    <row r="205" spans="1:33" x14ac:dyDescent="0.3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row>
    <row r="206" spans="1:33" x14ac:dyDescent="0.3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row>
    <row r="207" spans="1:33" x14ac:dyDescent="0.3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row>
    <row r="208" spans="1:33" x14ac:dyDescent="0.3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row>
    <row r="209" spans="1:33" x14ac:dyDescent="0.3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row>
    <row r="210" spans="1:33" x14ac:dyDescent="0.3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row>
    <row r="211" spans="1:33" x14ac:dyDescent="0.3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row>
    <row r="212" spans="1:33" x14ac:dyDescent="0.3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row>
    <row r="213" spans="1:33" x14ac:dyDescent="0.3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row>
    <row r="214" spans="1:33" x14ac:dyDescent="0.3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row>
    <row r="215" spans="1:33" x14ac:dyDescent="0.3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row>
    <row r="216" spans="1:33" x14ac:dyDescent="0.3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row>
    <row r="217" spans="1:33" x14ac:dyDescent="0.3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row>
    <row r="218" spans="1:33" x14ac:dyDescent="0.3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row>
    <row r="219" spans="1:33" x14ac:dyDescent="0.3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row>
    <row r="220" spans="1:33" x14ac:dyDescent="0.3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row>
    <row r="221" spans="1:33" x14ac:dyDescent="0.3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row>
    <row r="222" spans="1:33" x14ac:dyDescent="0.3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row>
    <row r="223" spans="1:33" x14ac:dyDescent="0.3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row>
    <row r="224" spans="1:33" x14ac:dyDescent="0.3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row>
    <row r="225" spans="1:33" x14ac:dyDescent="0.3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row>
    <row r="226" spans="1:33" x14ac:dyDescent="0.3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row>
    <row r="227" spans="1:33" x14ac:dyDescent="0.3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row>
    <row r="228" spans="1:33" x14ac:dyDescent="0.3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row>
    <row r="229" spans="1:33" x14ac:dyDescent="0.3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row>
    <row r="230" spans="1:33" x14ac:dyDescent="0.3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row>
    <row r="231" spans="1:33" x14ac:dyDescent="0.3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row>
    <row r="232" spans="1:33" x14ac:dyDescent="0.3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row>
    <row r="233" spans="1:33" x14ac:dyDescent="0.3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row>
    <row r="234" spans="1:33" x14ac:dyDescent="0.3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row>
    <row r="235" spans="1:33" x14ac:dyDescent="0.3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row>
    <row r="236" spans="1:33" x14ac:dyDescent="0.3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row>
    <row r="237" spans="1:33" x14ac:dyDescent="0.3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row>
    <row r="238" spans="1:33" x14ac:dyDescent="0.3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row>
    <row r="239" spans="1:33" x14ac:dyDescent="0.3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row>
    <row r="240" spans="1:33" x14ac:dyDescent="0.3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row>
    <row r="241" spans="1:33" x14ac:dyDescent="0.3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row>
    <row r="242" spans="1:33" x14ac:dyDescent="0.3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row>
    <row r="243" spans="1:33" x14ac:dyDescent="0.3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row>
    <row r="244" spans="1:33" x14ac:dyDescent="0.3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row>
    <row r="245" spans="1:33" x14ac:dyDescent="0.3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row>
    <row r="246" spans="1:33" x14ac:dyDescent="0.3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row>
    <row r="247" spans="1:33" x14ac:dyDescent="0.3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row>
    <row r="248" spans="1:33" x14ac:dyDescent="0.3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row>
    <row r="249" spans="1:33" x14ac:dyDescent="0.3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row>
    <row r="250" spans="1:33" x14ac:dyDescent="0.3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row>
    <row r="251" spans="1:33" x14ac:dyDescent="0.3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row>
    <row r="252" spans="1:33" x14ac:dyDescent="0.3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row>
    <row r="253" spans="1:33" x14ac:dyDescent="0.3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row>
    <row r="254" spans="1:33" x14ac:dyDescent="0.3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row>
    <row r="255" spans="1:33" x14ac:dyDescent="0.3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row>
    <row r="256" spans="1:33" x14ac:dyDescent="0.3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row>
    <row r="257" spans="1:33" x14ac:dyDescent="0.3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row>
    <row r="258" spans="1:33" x14ac:dyDescent="0.3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row>
    <row r="259" spans="1:33" x14ac:dyDescent="0.3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row>
    <row r="260" spans="1:33" x14ac:dyDescent="0.3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row>
    <row r="261" spans="1:33" x14ac:dyDescent="0.3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row>
    <row r="262" spans="1:33" x14ac:dyDescent="0.3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row>
    <row r="263" spans="1:33" x14ac:dyDescent="0.3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row>
    <row r="264" spans="1:33" x14ac:dyDescent="0.3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row>
    <row r="265" spans="1:33" x14ac:dyDescent="0.3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row>
    <row r="266" spans="1:33" x14ac:dyDescent="0.3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row>
    <row r="267" spans="1:33" x14ac:dyDescent="0.3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row>
    <row r="268" spans="1:33" x14ac:dyDescent="0.3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row>
    <row r="269" spans="1:33" x14ac:dyDescent="0.3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row>
    <row r="270" spans="1:33" x14ac:dyDescent="0.3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row>
    <row r="271" spans="1:33" x14ac:dyDescent="0.3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row>
    <row r="272" spans="1:33" x14ac:dyDescent="0.3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row>
    <row r="273" spans="1:33" x14ac:dyDescent="0.3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row>
    <row r="274" spans="1:33" x14ac:dyDescent="0.3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row>
    <row r="275" spans="1:33" x14ac:dyDescent="0.3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row>
    <row r="276" spans="1:33" x14ac:dyDescent="0.3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row>
    <row r="277" spans="1:33" x14ac:dyDescent="0.3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row>
    <row r="278" spans="1:33" x14ac:dyDescent="0.3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row>
    <row r="279" spans="1:33" x14ac:dyDescent="0.3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row>
    <row r="280" spans="1:33" x14ac:dyDescent="0.3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row>
    <row r="281" spans="1:33" x14ac:dyDescent="0.3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row>
    <row r="282" spans="1:33" x14ac:dyDescent="0.3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row>
    <row r="283" spans="1:33" x14ac:dyDescent="0.3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row>
    <row r="284" spans="1:33" x14ac:dyDescent="0.3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row>
    <row r="285" spans="1:33" x14ac:dyDescent="0.3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row>
    <row r="286" spans="1:33" x14ac:dyDescent="0.3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row>
    <row r="287" spans="1:33" x14ac:dyDescent="0.3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row>
    <row r="288" spans="1:33" x14ac:dyDescent="0.3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row>
    <row r="289" spans="1:33" x14ac:dyDescent="0.3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row>
    <row r="290" spans="1:33" x14ac:dyDescent="0.3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row>
    <row r="291" spans="1:33" x14ac:dyDescent="0.3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row>
    <row r="292" spans="1:33" x14ac:dyDescent="0.3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row>
    <row r="293" spans="1:33" x14ac:dyDescent="0.3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row>
    <row r="294" spans="1:33" x14ac:dyDescent="0.3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row>
    <row r="295" spans="1:33" x14ac:dyDescent="0.3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row>
    <row r="296" spans="1:33" x14ac:dyDescent="0.3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row>
    <row r="297" spans="1:33" x14ac:dyDescent="0.3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row>
    <row r="298" spans="1:33" x14ac:dyDescent="0.3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row>
    <row r="299" spans="1:33" x14ac:dyDescent="0.3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row>
    <row r="300" spans="1:33" x14ac:dyDescent="0.3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row>
    <row r="301" spans="1:33" x14ac:dyDescent="0.3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row>
    <row r="302" spans="1:33" x14ac:dyDescent="0.3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row>
    <row r="303" spans="1:33" x14ac:dyDescent="0.3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row>
    <row r="304" spans="1:33" x14ac:dyDescent="0.3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row>
    <row r="305" spans="1:33" x14ac:dyDescent="0.3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row>
    <row r="306" spans="1:33" x14ac:dyDescent="0.3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row>
    <row r="307" spans="1:33" x14ac:dyDescent="0.3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row>
    <row r="308" spans="1:33" x14ac:dyDescent="0.3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row>
    <row r="309" spans="1:33" x14ac:dyDescent="0.3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row>
    <row r="310" spans="1:33" x14ac:dyDescent="0.3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row>
    <row r="311" spans="1:33" x14ac:dyDescent="0.3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row>
    <row r="312" spans="1:33" x14ac:dyDescent="0.3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row>
    <row r="313" spans="1:33" x14ac:dyDescent="0.3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row>
    <row r="314" spans="1:33" x14ac:dyDescent="0.3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row>
    <row r="315" spans="1:33" x14ac:dyDescent="0.3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row>
    <row r="316" spans="1:33" x14ac:dyDescent="0.3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row>
    <row r="317" spans="1:33" x14ac:dyDescent="0.3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row>
    <row r="318" spans="1:33" x14ac:dyDescent="0.3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row>
    <row r="319" spans="1:33" x14ac:dyDescent="0.3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row>
    <row r="320" spans="1:33" x14ac:dyDescent="0.3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row>
    <row r="321" spans="1:33" x14ac:dyDescent="0.3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row>
    <row r="322" spans="1:33" x14ac:dyDescent="0.3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row>
    <row r="323" spans="1:33" x14ac:dyDescent="0.3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row>
    <row r="324" spans="1:33" x14ac:dyDescent="0.3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row>
    <row r="325" spans="1:33" x14ac:dyDescent="0.3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row>
    <row r="326" spans="1:33" x14ac:dyDescent="0.3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row>
    <row r="327" spans="1:33" x14ac:dyDescent="0.3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row>
    <row r="328" spans="1:33" x14ac:dyDescent="0.3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row>
    <row r="329" spans="1:33" x14ac:dyDescent="0.3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row>
    <row r="330" spans="1:33" x14ac:dyDescent="0.3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row>
    <row r="331" spans="1:33" x14ac:dyDescent="0.3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row>
    <row r="332" spans="1:33" x14ac:dyDescent="0.3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row>
    <row r="333" spans="1:33" x14ac:dyDescent="0.3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row>
    <row r="334" spans="1:33" x14ac:dyDescent="0.3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row>
    <row r="335" spans="1:33" x14ac:dyDescent="0.3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row>
    <row r="336" spans="1:33" x14ac:dyDescent="0.3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row>
    <row r="337" spans="1:33" x14ac:dyDescent="0.3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row>
    <row r="338" spans="1:33" x14ac:dyDescent="0.3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row>
    <row r="339" spans="1:33" x14ac:dyDescent="0.3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row>
    <row r="340" spans="1:33" x14ac:dyDescent="0.3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row>
    <row r="341" spans="1:33" x14ac:dyDescent="0.3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row>
    <row r="342" spans="1:33" x14ac:dyDescent="0.3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row>
    <row r="343" spans="1:33" x14ac:dyDescent="0.3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row>
    <row r="344" spans="1:33" x14ac:dyDescent="0.3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row>
    <row r="345" spans="1:33" x14ac:dyDescent="0.3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row>
    <row r="346" spans="1:33" x14ac:dyDescent="0.3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row>
    <row r="347" spans="1:33" x14ac:dyDescent="0.3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row>
    <row r="348" spans="1:33" x14ac:dyDescent="0.3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row>
    <row r="349" spans="1:33" x14ac:dyDescent="0.3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row>
    <row r="350" spans="1:33" x14ac:dyDescent="0.3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row>
    <row r="351" spans="1:33" x14ac:dyDescent="0.3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row>
    <row r="352" spans="1:33" x14ac:dyDescent="0.3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row>
    <row r="353" spans="1:33" x14ac:dyDescent="0.3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row>
    <row r="354" spans="1:33" x14ac:dyDescent="0.3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row>
    <row r="355" spans="1:33" x14ac:dyDescent="0.3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row>
    <row r="356" spans="1:33" x14ac:dyDescent="0.3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row>
    <row r="357" spans="1:33" x14ac:dyDescent="0.3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row>
    <row r="358" spans="1:33" x14ac:dyDescent="0.3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row>
    <row r="359" spans="1:33" x14ac:dyDescent="0.3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row>
    <row r="360" spans="1:33" x14ac:dyDescent="0.3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row>
    <row r="361" spans="1:33" x14ac:dyDescent="0.3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row>
    <row r="362" spans="1:33" x14ac:dyDescent="0.3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row>
    <row r="363" spans="1:33" x14ac:dyDescent="0.3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row>
    <row r="364" spans="1:33" x14ac:dyDescent="0.3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row>
    <row r="365" spans="1:33" x14ac:dyDescent="0.3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row>
    <row r="366" spans="1:33" x14ac:dyDescent="0.3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row>
    <row r="367" spans="1:33" x14ac:dyDescent="0.3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row>
    <row r="368" spans="1:33" x14ac:dyDescent="0.3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row>
    <row r="369" spans="1:33" x14ac:dyDescent="0.3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row>
    <row r="370" spans="1:33" x14ac:dyDescent="0.3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row>
    <row r="371" spans="1:33" x14ac:dyDescent="0.3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row>
    <row r="372" spans="1:33" x14ac:dyDescent="0.3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row>
    <row r="373" spans="1:33" x14ac:dyDescent="0.3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row>
    <row r="374" spans="1:33" x14ac:dyDescent="0.3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row>
    <row r="375" spans="1:33" x14ac:dyDescent="0.3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row>
    <row r="376" spans="1:33" x14ac:dyDescent="0.3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row>
    <row r="377" spans="1:33" x14ac:dyDescent="0.3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row>
    <row r="378" spans="1:33" x14ac:dyDescent="0.3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row>
    <row r="379" spans="1:33" x14ac:dyDescent="0.3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row>
    <row r="380" spans="1:33" x14ac:dyDescent="0.3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row>
    <row r="381" spans="1:33" x14ac:dyDescent="0.3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row>
    <row r="382" spans="1:33" x14ac:dyDescent="0.3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row>
    <row r="383" spans="1:33" x14ac:dyDescent="0.3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row>
    <row r="384" spans="1:33" x14ac:dyDescent="0.3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row>
    <row r="385" spans="1:33" x14ac:dyDescent="0.3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row>
    <row r="386" spans="1:33" x14ac:dyDescent="0.3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row>
    <row r="387" spans="1:33" x14ac:dyDescent="0.3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row>
    <row r="388" spans="1:33" x14ac:dyDescent="0.3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row>
    <row r="389" spans="1:33" x14ac:dyDescent="0.3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row>
    <row r="390" spans="1:33" x14ac:dyDescent="0.3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row>
    <row r="391" spans="1:33" x14ac:dyDescent="0.3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row>
    <row r="392" spans="1:33" x14ac:dyDescent="0.3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row>
    <row r="393" spans="1:33" x14ac:dyDescent="0.3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row>
    <row r="394" spans="1:33" x14ac:dyDescent="0.3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row>
    <row r="395" spans="1:33" x14ac:dyDescent="0.3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row>
    <row r="396" spans="1:33" x14ac:dyDescent="0.3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row>
    <row r="397" spans="1:33" x14ac:dyDescent="0.3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row>
    <row r="398" spans="1:33" x14ac:dyDescent="0.3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row>
    <row r="399" spans="1:33" x14ac:dyDescent="0.3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row>
    <row r="400" spans="1:33" x14ac:dyDescent="0.3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row>
    <row r="401" spans="1:33" x14ac:dyDescent="0.3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row>
    <row r="402" spans="1:33" x14ac:dyDescent="0.3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row>
    <row r="403" spans="1:33" x14ac:dyDescent="0.3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row>
    <row r="404" spans="1:33" x14ac:dyDescent="0.3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row>
    <row r="405" spans="1:33" x14ac:dyDescent="0.3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row>
    <row r="406" spans="1:33" x14ac:dyDescent="0.3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row>
    <row r="407" spans="1:33" x14ac:dyDescent="0.3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row>
    <row r="408" spans="1:33" x14ac:dyDescent="0.3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row>
    <row r="409" spans="1:33" x14ac:dyDescent="0.3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row>
    <row r="410" spans="1:33" x14ac:dyDescent="0.3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row>
    <row r="411" spans="1:33" x14ac:dyDescent="0.3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row>
    <row r="412" spans="1:33" x14ac:dyDescent="0.3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row>
    <row r="413" spans="1:33" x14ac:dyDescent="0.3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row>
    <row r="414" spans="1:33" x14ac:dyDescent="0.3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row>
    <row r="415" spans="1:33" x14ac:dyDescent="0.3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row>
    <row r="416" spans="1:33" x14ac:dyDescent="0.3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row>
    <row r="417" spans="1:33" x14ac:dyDescent="0.3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row>
    <row r="418" spans="1:33" x14ac:dyDescent="0.3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row>
    <row r="419" spans="1:33" x14ac:dyDescent="0.3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row>
    <row r="420" spans="1:33" x14ac:dyDescent="0.3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row>
    <row r="421" spans="1:33" x14ac:dyDescent="0.3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row>
    <row r="422" spans="1:33" x14ac:dyDescent="0.3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row>
    <row r="423" spans="1:33" x14ac:dyDescent="0.3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row>
    <row r="424" spans="1:33" x14ac:dyDescent="0.3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row>
    <row r="425" spans="1:33" x14ac:dyDescent="0.3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row>
    <row r="426" spans="1:33" x14ac:dyDescent="0.3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row>
    <row r="427" spans="1:33" x14ac:dyDescent="0.3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row>
    <row r="428" spans="1:33" x14ac:dyDescent="0.3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row>
    <row r="429" spans="1:33" x14ac:dyDescent="0.3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row>
    <row r="430" spans="1:33" x14ac:dyDescent="0.3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row>
    <row r="431" spans="1:33" x14ac:dyDescent="0.3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row>
    <row r="432" spans="1:33" x14ac:dyDescent="0.3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row>
    <row r="433" spans="1:33" x14ac:dyDescent="0.3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row>
    <row r="434" spans="1:33" x14ac:dyDescent="0.3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row>
    <row r="435" spans="1:33" x14ac:dyDescent="0.3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row>
    <row r="436" spans="1:33" x14ac:dyDescent="0.3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row>
    <row r="437" spans="1:33" x14ac:dyDescent="0.3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row>
    <row r="438" spans="1:33" x14ac:dyDescent="0.3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row>
    <row r="439" spans="1:33" x14ac:dyDescent="0.3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row>
    <row r="440" spans="1:33" x14ac:dyDescent="0.3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row>
    <row r="441" spans="1:33" x14ac:dyDescent="0.3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row>
    <row r="442" spans="1:33" x14ac:dyDescent="0.3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row>
    <row r="443" spans="1:33" x14ac:dyDescent="0.3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row>
    <row r="444" spans="1:33" x14ac:dyDescent="0.3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row>
    <row r="445" spans="1:33" x14ac:dyDescent="0.3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row>
    <row r="446" spans="1:33" x14ac:dyDescent="0.3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row>
    <row r="447" spans="1:33" x14ac:dyDescent="0.3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row>
    <row r="448" spans="1:33" x14ac:dyDescent="0.3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row>
    <row r="449" spans="1:33" x14ac:dyDescent="0.3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row>
    <row r="450" spans="1:33" x14ac:dyDescent="0.3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row>
    <row r="451" spans="1:33" x14ac:dyDescent="0.3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row>
    <row r="452" spans="1:33" x14ac:dyDescent="0.3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row>
    <row r="453" spans="1:33" x14ac:dyDescent="0.3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row>
    <row r="454" spans="1:33" x14ac:dyDescent="0.3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row>
    <row r="455" spans="1:33" x14ac:dyDescent="0.3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row>
    <row r="456" spans="1:33" x14ac:dyDescent="0.3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row>
    <row r="457" spans="1:33" x14ac:dyDescent="0.3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row>
    <row r="458" spans="1:33" x14ac:dyDescent="0.3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row>
    <row r="459" spans="1:33" x14ac:dyDescent="0.3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row>
    <row r="460" spans="1:33" x14ac:dyDescent="0.3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row>
    <row r="461" spans="1:33" x14ac:dyDescent="0.3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row>
    <row r="462" spans="1:33" x14ac:dyDescent="0.3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row>
    <row r="463" spans="1:33" x14ac:dyDescent="0.3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row>
    <row r="464" spans="1:33" x14ac:dyDescent="0.3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row>
  </sheetData>
  <mergeCells count="58">
    <mergeCell ref="D28:AG28"/>
    <mergeCell ref="L21:L22"/>
    <mergeCell ref="AF21:AG23"/>
    <mergeCell ref="K24:K27"/>
    <mergeCell ref="L24:L27"/>
    <mergeCell ref="M24:M27"/>
    <mergeCell ref="N24:N27"/>
    <mergeCell ref="AF24:AG27"/>
    <mergeCell ref="F21:F27"/>
    <mergeCell ref="G21:G27"/>
    <mergeCell ref="H21:H27"/>
    <mergeCell ref="I21:I27"/>
    <mergeCell ref="J21:J27"/>
    <mergeCell ref="K21:K22"/>
    <mergeCell ref="I19:I20"/>
    <mergeCell ref="J19:J20"/>
    <mergeCell ref="K19:K20"/>
    <mergeCell ref="L19:L20"/>
    <mergeCell ref="AF19:AG20"/>
    <mergeCell ref="A21:A27"/>
    <mergeCell ref="B21:B27"/>
    <mergeCell ref="C21:C27"/>
    <mergeCell ref="D21:D27"/>
    <mergeCell ref="E21:E27"/>
    <mergeCell ref="AF16:AG18"/>
    <mergeCell ref="R17:AC17"/>
    <mergeCell ref="A19:A20"/>
    <mergeCell ref="B19:B20"/>
    <mergeCell ref="C19:C20"/>
    <mergeCell ref="D19:D20"/>
    <mergeCell ref="E19:E20"/>
    <mergeCell ref="F19:F20"/>
    <mergeCell ref="G19:G20"/>
    <mergeCell ref="H19:H20"/>
    <mergeCell ref="N16:N18"/>
    <mergeCell ref="O16:O18"/>
    <mergeCell ref="P16:P18"/>
    <mergeCell ref="Q16:Q18"/>
    <mergeCell ref="R16:AC16"/>
    <mergeCell ref="AD16:AE17"/>
    <mergeCell ref="M16:M18"/>
    <mergeCell ref="A16:A18"/>
    <mergeCell ref="B16:B18"/>
    <mergeCell ref="C16:C18"/>
    <mergeCell ref="D16:D18"/>
    <mergeCell ref="E16:E18"/>
    <mergeCell ref="F16:F18"/>
    <mergeCell ref="G16:H17"/>
    <mergeCell ref="I16:I18"/>
    <mergeCell ref="J16:J18"/>
    <mergeCell ref="K16:K18"/>
    <mergeCell ref="L16:L18"/>
    <mergeCell ref="G15:H15"/>
    <mergeCell ref="C5:AE5"/>
    <mergeCell ref="A9:AE9"/>
    <mergeCell ref="A10:AE10"/>
    <mergeCell ref="AF12:AG12"/>
    <mergeCell ref="B14:E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A87CB-F193-43D1-9E5D-37CBC8985608}">
  <dimension ref="A4:C41"/>
  <sheetViews>
    <sheetView workbookViewId="0">
      <selection activeCell="B27" sqref="B27"/>
    </sheetView>
  </sheetViews>
  <sheetFormatPr baseColWidth="10" defaultRowHeight="14.5" x14ac:dyDescent="0.35"/>
  <cols>
    <col min="1" max="1" width="93.54296875" customWidth="1"/>
    <col min="2" max="2" width="85.08984375" customWidth="1"/>
    <col min="3" max="3" width="70.81640625" customWidth="1"/>
  </cols>
  <sheetData>
    <row r="4" spans="1:3" x14ac:dyDescent="0.35">
      <c r="A4" s="8" t="s">
        <v>98</v>
      </c>
      <c r="B4" s="8" t="s">
        <v>99</v>
      </c>
      <c r="C4" s="8" t="s">
        <v>100</v>
      </c>
    </row>
    <row r="5" spans="1:3" ht="58" x14ac:dyDescent="0.35">
      <c r="A5" s="6" t="s">
        <v>109</v>
      </c>
      <c r="B5" s="7" t="s">
        <v>52</v>
      </c>
      <c r="C5" s="7" t="s">
        <v>17</v>
      </c>
    </row>
    <row r="6" spans="1:3" ht="43.5" x14ac:dyDescent="0.35">
      <c r="A6" s="6" t="s">
        <v>108</v>
      </c>
      <c r="B6" s="7" t="s">
        <v>101</v>
      </c>
      <c r="C6" s="7" t="s">
        <v>57</v>
      </c>
    </row>
    <row r="7" spans="1:3" ht="58" x14ac:dyDescent="0.35">
      <c r="A7" s="6" t="s">
        <v>106</v>
      </c>
      <c r="B7" s="7" t="s">
        <v>102</v>
      </c>
      <c r="C7" s="7" t="s">
        <v>18</v>
      </c>
    </row>
    <row r="8" spans="1:3" ht="43.5" x14ac:dyDescent="0.35">
      <c r="A8" s="6" t="s">
        <v>107</v>
      </c>
      <c r="B8" s="7" t="s">
        <v>103</v>
      </c>
      <c r="C8" s="7" t="s">
        <v>19</v>
      </c>
    </row>
    <row r="9" spans="1:3" ht="29" x14ac:dyDescent="0.35">
      <c r="C9" s="7" t="s">
        <v>20</v>
      </c>
    </row>
    <row r="10" spans="1:3" ht="29" x14ac:dyDescent="0.35">
      <c r="C10" s="7" t="s">
        <v>21</v>
      </c>
    </row>
    <row r="11" spans="1:3" ht="29" x14ac:dyDescent="0.35">
      <c r="C11" s="7" t="s">
        <v>58</v>
      </c>
    </row>
    <row r="12" spans="1:3" ht="43.5" x14ac:dyDescent="0.35">
      <c r="C12" s="7" t="s">
        <v>110</v>
      </c>
    </row>
    <row r="13" spans="1:3" ht="29" x14ac:dyDescent="0.35">
      <c r="C13" s="7" t="s">
        <v>22</v>
      </c>
    </row>
    <row r="14" spans="1:3" ht="29" x14ac:dyDescent="0.35">
      <c r="C14" s="7" t="s">
        <v>23</v>
      </c>
    </row>
    <row r="15" spans="1:3" ht="29" x14ac:dyDescent="0.35">
      <c r="C15" s="7" t="s">
        <v>24</v>
      </c>
    </row>
    <row r="16" spans="1:3" x14ac:dyDescent="0.35">
      <c r="C16" s="7" t="s">
        <v>25</v>
      </c>
    </row>
    <row r="17" spans="3:3" ht="29" x14ac:dyDescent="0.35">
      <c r="C17" s="7" t="s">
        <v>60</v>
      </c>
    </row>
    <row r="18" spans="3:3" ht="29" x14ac:dyDescent="0.35">
      <c r="C18" s="7" t="s">
        <v>26</v>
      </c>
    </row>
    <row r="19" spans="3:3" ht="29" x14ac:dyDescent="0.35">
      <c r="C19" s="7" t="s">
        <v>27</v>
      </c>
    </row>
    <row r="20" spans="3:3" ht="29" x14ac:dyDescent="0.35">
      <c r="C20" s="7" t="s">
        <v>28</v>
      </c>
    </row>
    <row r="21" spans="3:3" ht="43.5" x14ac:dyDescent="0.35">
      <c r="C21" s="7" t="s">
        <v>29</v>
      </c>
    </row>
    <row r="22" spans="3:3" ht="29" x14ac:dyDescent="0.35">
      <c r="C22" s="7" t="s">
        <v>30</v>
      </c>
    </row>
    <row r="23" spans="3:3" ht="29" x14ac:dyDescent="0.35">
      <c r="C23" s="7" t="s">
        <v>31</v>
      </c>
    </row>
    <row r="24" spans="3:3" ht="29" x14ac:dyDescent="0.35">
      <c r="C24" s="7" t="s">
        <v>32</v>
      </c>
    </row>
    <row r="25" spans="3:3" ht="29" x14ac:dyDescent="0.35">
      <c r="C25" s="7" t="s">
        <v>61</v>
      </c>
    </row>
    <row r="26" spans="3:3" ht="43.5" x14ac:dyDescent="0.35">
      <c r="C26" s="7" t="s">
        <v>33</v>
      </c>
    </row>
    <row r="27" spans="3:3" ht="29" x14ac:dyDescent="0.35">
      <c r="C27" s="7" t="s">
        <v>34</v>
      </c>
    </row>
    <row r="28" spans="3:3" ht="29" x14ac:dyDescent="0.35">
      <c r="C28" s="7" t="s">
        <v>35</v>
      </c>
    </row>
    <row r="29" spans="3:3" ht="29" x14ac:dyDescent="0.35">
      <c r="C29" s="7" t="s">
        <v>36</v>
      </c>
    </row>
    <row r="30" spans="3:3" x14ac:dyDescent="0.35">
      <c r="C30" s="7" t="s">
        <v>37</v>
      </c>
    </row>
    <row r="31" spans="3:3" ht="29" x14ac:dyDescent="0.35">
      <c r="C31" s="7" t="s">
        <v>62</v>
      </c>
    </row>
    <row r="32" spans="3:3" x14ac:dyDescent="0.35">
      <c r="C32" s="7"/>
    </row>
    <row r="33" spans="3:3" x14ac:dyDescent="0.35">
      <c r="C33" s="7"/>
    </row>
    <row r="34" spans="3:3" x14ac:dyDescent="0.35">
      <c r="C34" s="7"/>
    </row>
    <row r="35" spans="3:3" x14ac:dyDescent="0.35">
      <c r="C35" s="7"/>
    </row>
    <row r="36" spans="3:3" x14ac:dyDescent="0.35">
      <c r="C36" s="7"/>
    </row>
    <row r="37" spans="3:3" x14ac:dyDescent="0.35">
      <c r="C37" s="7"/>
    </row>
    <row r="38" spans="3:3" x14ac:dyDescent="0.35">
      <c r="C38" s="7"/>
    </row>
    <row r="39" spans="3:3" x14ac:dyDescent="0.35">
      <c r="C39" s="7"/>
    </row>
    <row r="40" spans="3:3" x14ac:dyDescent="0.35">
      <c r="C40" s="7"/>
    </row>
    <row r="41" spans="3:3" x14ac:dyDescent="0.35">
      <c r="C41" s="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Formato POA</vt:lpstr>
      <vt:lpstr>Instructivo</vt:lpstr>
      <vt:lpstr>Explicación CMI</vt:lpstr>
      <vt:lpstr>Ejes y Objetivos</vt:lpstr>
      <vt:lpstr>Nomenclatura</vt:lpstr>
      <vt:lpstr>Ejemplo POA</vt:lpstr>
      <vt:lpstr>Hoja1</vt:lpstr>
      <vt:lpstr>'Formato POA'!Área_de_impresión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Gerson Ruben Mena Rodriguez</dc:creator>
  <cp:keywords/>
  <dc:description/>
  <cp:lastModifiedBy>Stephanie Zahira Silfa</cp:lastModifiedBy>
  <cp:revision/>
  <cp:lastPrinted>2022-02-14T14:03:19Z</cp:lastPrinted>
  <dcterms:created xsi:type="dcterms:W3CDTF">2021-02-09T23:59:19Z</dcterms:created>
  <dcterms:modified xsi:type="dcterms:W3CDTF">2022-02-14T14:16:44Z</dcterms:modified>
  <cp:category/>
  <cp:contentStatus/>
</cp:coreProperties>
</file>