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BG ENERO Transparencia" sheetId="1" r:id="rId1"/>
  </sheets>
  <calcPr calcId="145621"/>
</workbook>
</file>

<file path=xl/calcChain.xml><?xml version="1.0" encoding="utf-8"?>
<calcChain xmlns="http://schemas.openxmlformats.org/spreadsheetml/2006/main">
  <c r="D48" i="1" l="1"/>
  <c r="D47" i="1"/>
  <c r="D41" i="1"/>
  <c r="D39" i="1"/>
  <c r="D35" i="1"/>
  <c r="D25" i="1"/>
  <c r="D23" i="1"/>
  <c r="D17" i="1"/>
</calcChain>
</file>

<file path=xl/sharedStrings.xml><?xml version="1.0" encoding="utf-8"?>
<sst xmlns="http://schemas.openxmlformats.org/spreadsheetml/2006/main" count="42" uniqueCount="42">
  <si>
    <t>Balance General</t>
  </si>
  <si>
    <t>Al 31 de enero 2022</t>
  </si>
  <si>
    <t xml:space="preserve"> (Valores en RD$)</t>
  </si>
  <si>
    <t>Activos</t>
  </si>
  <si>
    <t>Activos corrientes</t>
  </si>
  <si>
    <t xml:space="preserve">Efectivo y equivalente de efectivo </t>
  </si>
  <si>
    <t>Inversiones a corto plazo</t>
  </si>
  <si>
    <t xml:space="preserve">Cuenta por cobrar a corto plazo </t>
  </si>
  <si>
    <t xml:space="preserve">Pagos anticipados </t>
  </si>
  <si>
    <t>Total activos corrientes</t>
  </si>
  <si>
    <t>Activos no corrientes</t>
  </si>
  <si>
    <t xml:space="preserve">Propiedad, planta y equipo neto </t>
  </si>
  <si>
    <t xml:space="preserve">Activos intangibles </t>
  </si>
  <si>
    <t xml:space="preserve">Otros activos no financieros </t>
  </si>
  <si>
    <t>Total activos no corrientes</t>
  </si>
  <si>
    <t>Total activos</t>
  </si>
  <si>
    <t>Pasivos corrientes</t>
  </si>
  <si>
    <t>Sobregiro bancario (Nota 21)</t>
  </si>
  <si>
    <t xml:space="preserve">Cuentas por pagar a corto plazo </t>
  </si>
  <si>
    <t xml:space="preserve"> Préstamos a corto plazo (Nota 23)</t>
  </si>
  <si>
    <t xml:space="preserve">Retenciones y acumulaciones por pagar </t>
  </si>
  <si>
    <t>Prestamos por Pagar</t>
  </si>
  <si>
    <t xml:space="preserve">Beneficios a empleados a corto plazo </t>
  </si>
  <si>
    <t xml:space="preserve">Otros pasivos corrientes </t>
  </si>
  <si>
    <t>Total pasivos corrientes</t>
  </si>
  <si>
    <t>Pasivos no corrientes</t>
  </si>
  <si>
    <t>Otros Pasivos No Corrientes</t>
  </si>
  <si>
    <t>Total pasivos no corrientes</t>
  </si>
  <si>
    <t>Total pasivos</t>
  </si>
  <si>
    <t xml:space="preserve">Activos Netos/Patrimonio </t>
  </si>
  <si>
    <t>Capital</t>
  </si>
  <si>
    <t>Resultado acumulado</t>
  </si>
  <si>
    <t xml:space="preserve">Resultados positivos (ahorro)/negativo (desahorro) </t>
  </si>
  <si>
    <t>Patrimonio Neto</t>
  </si>
  <si>
    <t>Total Activos Netos/Patrimonio mas Pasivos</t>
  </si>
  <si>
    <t xml:space="preserve">              Sofia Romero de Shephard</t>
  </si>
  <si>
    <t xml:space="preserve">          Wellington Sanchez</t>
  </si>
  <si>
    <t xml:space="preserve">                           Contadora</t>
  </si>
  <si>
    <t xml:space="preserve">          Enc.Depto.Contabilidad</t>
  </si>
  <si>
    <t xml:space="preserve">    Abel Taveras</t>
  </si>
  <si>
    <t xml:space="preserve">    Director Financiero</t>
  </si>
  <si>
    <t>INSTITUTO DOMINICANO DE AVIACION CIVIL (IDAC)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</si>
</sst>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1" formatCode="_(* #,##0_);_(* \(#,##0\);_(* &quot;-&quot;_);_(@_)"/>
    <numFmt numFmtId="44" formatCode="_(&quot;RD$&quot;* #,##0.00_);_(&quot;RD$&quot;* \(#,##0.00\);_(&quot;RD$&quot;* &quot;-&quot;??_);_(@_)"/>
    <numFmt numFmtId="43" formatCode="_(* #,##0.00_);_(* \(#,##0.00\);_(* &quot;-&quot;??_);_(@_)"/>
    <numFmt numFmtId="164" formatCode="_-* #,##0.00\ _€_-;\-* #,##0.00\ _€_-;_-* &quot;-&quot;??\ _€_-;_-@_-"/>
    <numFmt numFmtId="165" formatCode="_-* #,##0.00\ _P_t_s_-;\-* #,##0.00\ _P_t_s_-;_-* &quot;-&quot;??\ _P_t_s_-;_-@_-"/>
    <numFmt numFmtId="166" formatCode="_(&quot;$&quot;* #,##0.00_);_(&quot;$&quot;* \(#,##0.00\);_(&quot;$&quot;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rgb="FF231F20"/>
      <name val="Times New Roman"/>
      <family val="1"/>
    </font>
    <font>
      <b/>
      <sz val="12"/>
      <color rgb="FF231F20"/>
      <name val="Times New Roman"/>
      <family val="1"/>
    </font>
    <font>
      <sz val="12"/>
      <color theme="1"/>
      <name val="Calibri"/>
      <family val="2"/>
      <scheme val="minor"/>
    </font>
    <font>
      <sz val="12"/>
      <color rgb="FF231F20"/>
      <name val="Times New Roman"/>
      <family val="1"/>
    </font>
    <font>
      <sz val="12"/>
      <name val="Times New Roman"/>
      <family val="1"/>
    </font>
    <font>
      <b/>
      <sz val="12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22">
    <xf numFmtId="0" fontId="0" fillId="0" borderId="0"/>
    <xf numFmtId="164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165" fontId="1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</cellStyleXfs>
  <cellXfs count="41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/>
    <xf numFmtId="0" fontId="3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Fill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5" fillId="0" borderId="0" xfId="0" applyFont="1" applyFill="1" applyAlignment="1">
      <alignment horizontal="left" vertical="center" wrapText="1"/>
    </xf>
    <xf numFmtId="41" fontId="5" fillId="0" borderId="0" xfId="0" applyNumberFormat="1" applyFont="1" applyAlignment="1">
      <alignment horizontal="center" vertical="center" wrapText="1"/>
    </xf>
    <xf numFmtId="41" fontId="5" fillId="0" borderId="0" xfId="1" applyNumberFormat="1" applyFont="1" applyAlignment="1">
      <alignment horizontal="center" vertical="center" wrapText="1"/>
    </xf>
    <xf numFmtId="41" fontId="5" fillId="0" borderId="1" xfId="1" applyNumberFormat="1" applyFont="1" applyBorder="1" applyAlignment="1">
      <alignment horizontal="center" vertical="center" wrapText="1"/>
    </xf>
    <xf numFmtId="41" fontId="3" fillId="0" borderId="0" xfId="0" applyNumberFormat="1" applyFont="1" applyAlignment="1">
      <alignment horizontal="center" vertical="center" wrapText="1"/>
    </xf>
    <xf numFmtId="41" fontId="5" fillId="0" borderId="1" xfId="0" applyNumberFormat="1" applyFont="1" applyBorder="1" applyAlignment="1">
      <alignment horizontal="center" vertical="center" wrapText="1"/>
    </xf>
    <xf numFmtId="41" fontId="3" fillId="0" borderId="2" xfId="0" applyNumberFormat="1" applyFont="1" applyBorder="1" applyAlignment="1">
      <alignment horizontal="center" vertical="center" wrapText="1"/>
    </xf>
    <xf numFmtId="0" fontId="4" fillId="0" borderId="0" xfId="0" applyFont="1" applyFill="1"/>
    <xf numFmtId="0" fontId="3" fillId="0" borderId="0" xfId="0" applyFont="1" applyFill="1" applyAlignment="1">
      <alignment horizontal="left" vertical="center"/>
    </xf>
    <xf numFmtId="41" fontId="5" fillId="0" borderId="0" xfId="0" applyNumberFormat="1" applyFont="1" applyFill="1" applyAlignment="1">
      <alignment horizontal="center" vertical="center" wrapText="1"/>
    </xf>
    <xf numFmtId="41" fontId="5" fillId="0" borderId="0" xfId="1" applyNumberFormat="1" applyFont="1" applyFill="1" applyAlignment="1">
      <alignment horizontal="center" vertical="center" wrapText="1"/>
    </xf>
    <xf numFmtId="41" fontId="6" fillId="0" borderId="0" xfId="1" applyNumberFormat="1" applyFont="1" applyFill="1" applyAlignment="1">
      <alignment horizontal="center" vertical="center" wrapText="1"/>
    </xf>
    <xf numFmtId="41" fontId="5" fillId="0" borderId="3" xfId="1" applyNumberFormat="1" applyFont="1" applyFill="1" applyBorder="1" applyAlignment="1">
      <alignment horizontal="center" vertical="center" wrapText="1"/>
    </xf>
    <xf numFmtId="41" fontId="3" fillId="0" borderId="0" xfId="0" applyNumberFormat="1" applyFont="1" applyFill="1" applyAlignment="1">
      <alignment horizontal="center" vertical="center" wrapText="1"/>
    </xf>
    <xf numFmtId="41" fontId="5" fillId="0" borderId="3" xfId="0" applyNumberFormat="1" applyFont="1" applyBorder="1" applyAlignment="1">
      <alignment horizontal="center" vertical="center" wrapText="1"/>
    </xf>
    <xf numFmtId="0" fontId="7" fillId="0" borderId="0" xfId="0" applyFont="1"/>
    <xf numFmtId="43" fontId="5" fillId="0" borderId="0" xfId="0" applyNumberFormat="1" applyFont="1" applyAlignment="1">
      <alignment horizontal="center" vertical="center" wrapText="1"/>
    </xf>
    <xf numFmtId="43" fontId="5" fillId="0" borderId="0" xfId="0" applyNumberFormat="1" applyFont="1" applyAlignment="1">
      <alignment horizontal="center" vertical="center" wrapText="1"/>
    </xf>
    <xf numFmtId="0" fontId="8" fillId="0" borderId="0" xfId="0" applyFont="1" applyFill="1" applyAlignment="1"/>
    <xf numFmtId="43" fontId="3" fillId="0" borderId="0" xfId="0" applyNumberFormat="1" applyFont="1" applyAlignment="1">
      <alignment horizontal="center" vertical="center" wrapText="1"/>
    </xf>
    <xf numFmtId="43" fontId="3" fillId="0" borderId="0" xfId="0" applyNumberFormat="1" applyFont="1" applyAlignment="1">
      <alignment vertical="center" wrapText="1"/>
    </xf>
    <xf numFmtId="0" fontId="9" fillId="0" borderId="0" xfId="0" applyFont="1" applyFill="1" applyAlignment="1"/>
    <xf numFmtId="43" fontId="5" fillId="0" borderId="0" xfId="0" applyNumberFormat="1" applyFont="1" applyAlignment="1">
      <alignment horizontal="center" vertical="center"/>
    </xf>
    <xf numFmtId="43" fontId="5" fillId="0" borderId="0" xfId="0" applyNumberFormat="1" applyFont="1" applyAlignment="1">
      <alignment vertical="center"/>
    </xf>
    <xf numFmtId="43" fontId="5" fillId="0" borderId="0" xfId="0" applyNumberFormat="1" applyFont="1" applyAlignment="1">
      <alignment vertical="center" wrapText="1"/>
    </xf>
    <xf numFmtId="0" fontId="9" fillId="0" borderId="0" xfId="0" applyFont="1" applyFill="1" applyAlignment="1">
      <alignment vertical="center"/>
    </xf>
    <xf numFmtId="0" fontId="10" fillId="0" borderId="0" xfId="0" applyFont="1" applyAlignment="1">
      <alignment horizontal="left"/>
    </xf>
    <xf numFmtId="0" fontId="4" fillId="0" borderId="0" xfId="0" applyFont="1" applyBorder="1"/>
  </cellXfs>
  <cellStyles count="22">
    <cellStyle name="Comma_Hoja de trabajo flujo 2007" xfId="2"/>
    <cellStyle name="Currency 2" xfId="3"/>
    <cellStyle name="Millares 2" xfId="1"/>
    <cellStyle name="Millares 2 2" xfId="4"/>
    <cellStyle name="Millares 2 3" xfId="5"/>
    <cellStyle name="Millares 2 4" xfId="6"/>
    <cellStyle name="Millares 3" xfId="7"/>
    <cellStyle name="Millares 3 2" xfId="8"/>
    <cellStyle name="Millares 4" xfId="9"/>
    <cellStyle name="Millares 5" xfId="10"/>
    <cellStyle name="Millares 6" xfId="11"/>
    <cellStyle name="Moneda 2" xfId="12"/>
    <cellStyle name="Moneda 3" xfId="13"/>
    <cellStyle name="Normal" xfId="0" builtinId="0"/>
    <cellStyle name="Normal 2" xfId="14"/>
    <cellStyle name="Normal 2 2" xfId="15"/>
    <cellStyle name="Normal 2 2 2" xfId="16"/>
    <cellStyle name="Normal 3" xfId="17"/>
    <cellStyle name="Normal 3 2" xfId="18"/>
    <cellStyle name="Normal 4" xfId="19"/>
    <cellStyle name="Normal 4 2" xfId="20"/>
    <cellStyle name="Normal 5" xf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B5:I62"/>
  <sheetViews>
    <sheetView tabSelected="1" zoomScale="80" zoomScaleNormal="80" workbookViewId="0">
      <selection activeCell="B21" sqref="B21"/>
    </sheetView>
  </sheetViews>
  <sheetFormatPr baseColWidth="10" defaultColWidth="11.42578125" defaultRowHeight="15.75" x14ac:dyDescent="0.25"/>
  <cols>
    <col min="1" max="1" width="11.42578125" style="3"/>
    <col min="2" max="2" width="47.140625" style="20" bestFit="1" customWidth="1"/>
    <col min="3" max="3" width="22" style="3" customWidth="1"/>
    <col min="4" max="4" width="21.42578125" style="40" customWidth="1"/>
    <col min="5" max="5" width="22.85546875" style="3" customWidth="1"/>
    <col min="6" max="6" width="21" style="3" bestFit="1" customWidth="1"/>
    <col min="7" max="7" width="19.28515625" style="3" bestFit="1" customWidth="1"/>
    <col min="8" max="16384" width="11.42578125" style="3"/>
  </cols>
  <sheetData>
    <row r="5" spans="2:5" ht="18.75" x14ac:dyDescent="0.25">
      <c r="B5" s="1" t="s">
        <v>41</v>
      </c>
      <c r="C5" s="1"/>
      <c r="D5" s="1"/>
    </row>
    <row r="6" spans="2:5" ht="18.75" x14ac:dyDescent="0.25">
      <c r="B6" s="1" t="s">
        <v>0</v>
      </c>
      <c r="C6" s="1"/>
      <c r="D6" s="1"/>
      <c r="E6" s="2"/>
    </row>
    <row r="7" spans="2:5" ht="18.75" x14ac:dyDescent="0.25">
      <c r="B7" s="1" t="s">
        <v>1</v>
      </c>
      <c r="C7" s="1"/>
      <c r="D7" s="1"/>
      <c r="E7" s="2"/>
    </row>
    <row r="8" spans="2:5" ht="18.75" x14ac:dyDescent="0.25">
      <c r="B8" s="1" t="s">
        <v>2</v>
      </c>
      <c r="C8" s="1"/>
      <c r="D8" s="1"/>
      <c r="E8" s="2"/>
    </row>
    <row r="9" spans="2:5" x14ac:dyDescent="0.25">
      <c r="B9" s="4"/>
      <c r="C9" s="5"/>
      <c r="D9" s="6"/>
      <c r="E9" s="5"/>
    </row>
    <row r="10" spans="2:5" ht="12.75" customHeight="1" x14ac:dyDescent="0.25">
      <c r="B10" s="7"/>
      <c r="C10" s="7"/>
      <c r="D10" s="8"/>
      <c r="E10" s="9"/>
    </row>
    <row r="11" spans="2:5" x14ac:dyDescent="0.25">
      <c r="B11" s="10" t="s">
        <v>3</v>
      </c>
      <c r="C11" s="10"/>
      <c r="D11" s="11"/>
      <c r="E11" s="12"/>
    </row>
    <row r="12" spans="2:5" x14ac:dyDescent="0.25">
      <c r="B12" s="10" t="s">
        <v>4</v>
      </c>
      <c r="C12" s="10"/>
      <c r="D12" s="11"/>
      <c r="E12" s="12"/>
    </row>
    <row r="13" spans="2:5" ht="15.75" customHeight="1" x14ac:dyDescent="0.25">
      <c r="B13" s="13" t="s">
        <v>5</v>
      </c>
      <c r="C13" s="13"/>
      <c r="D13" s="14">
        <v>1321944896.75</v>
      </c>
      <c r="E13" s="14"/>
    </row>
    <row r="14" spans="2:5" ht="15.75" customHeight="1" x14ac:dyDescent="0.25">
      <c r="B14" s="13" t="s">
        <v>6</v>
      </c>
      <c r="C14" s="13"/>
      <c r="D14" s="14">
        <v>454400000</v>
      </c>
      <c r="E14" s="14"/>
    </row>
    <row r="15" spans="2:5" ht="15" customHeight="1" x14ac:dyDescent="0.25">
      <c r="B15" s="13" t="s">
        <v>7</v>
      </c>
      <c r="C15" s="13"/>
      <c r="D15" s="15">
        <v>738787152.97000003</v>
      </c>
      <c r="E15" s="14"/>
    </row>
    <row r="16" spans="2:5" ht="12.75" customHeight="1" thickBot="1" x14ac:dyDescent="0.3">
      <c r="B16" s="13" t="s">
        <v>8</v>
      </c>
      <c r="C16" s="13"/>
      <c r="D16" s="16">
        <v>43128977.299999997</v>
      </c>
      <c r="E16" s="14"/>
    </row>
    <row r="17" spans="2:6" x14ac:dyDescent="0.25">
      <c r="B17" s="10" t="s">
        <v>9</v>
      </c>
      <c r="C17" s="10"/>
      <c r="D17" s="17">
        <f>SUM(D13:D16)</f>
        <v>2558261027.0200005</v>
      </c>
      <c r="E17" s="14"/>
    </row>
    <row r="18" spans="2:6" ht="14.25" customHeight="1" x14ac:dyDescent="0.25">
      <c r="B18" s="10"/>
      <c r="C18" s="10"/>
      <c r="D18" s="14"/>
      <c r="E18" s="14"/>
    </row>
    <row r="19" spans="2:6" ht="15" customHeight="1" x14ac:dyDescent="0.25">
      <c r="B19" s="10" t="s">
        <v>10</v>
      </c>
      <c r="C19" s="10"/>
      <c r="D19" s="14"/>
      <c r="E19" s="14"/>
    </row>
    <row r="20" spans="2:6" x14ac:dyDescent="0.25">
      <c r="B20" s="13" t="s">
        <v>11</v>
      </c>
      <c r="C20" s="13"/>
      <c r="D20" s="14">
        <v>1558377098.01</v>
      </c>
      <c r="E20" s="14"/>
    </row>
    <row r="21" spans="2:6" x14ac:dyDescent="0.25">
      <c r="B21" s="13" t="s">
        <v>12</v>
      </c>
      <c r="C21" s="13"/>
      <c r="D21" s="14">
        <v>11853367.949999999</v>
      </c>
      <c r="E21" s="14"/>
    </row>
    <row r="22" spans="2:6" ht="16.5" thickBot="1" x14ac:dyDescent="0.3">
      <c r="B22" s="13" t="s">
        <v>13</v>
      </c>
      <c r="C22" s="13"/>
      <c r="D22" s="18">
        <v>342501822.31999999</v>
      </c>
      <c r="E22" s="14"/>
    </row>
    <row r="23" spans="2:6" x14ac:dyDescent="0.25">
      <c r="B23" s="10" t="s">
        <v>14</v>
      </c>
      <c r="C23" s="10"/>
      <c r="D23" s="17">
        <f>SUM(D20:D22)</f>
        <v>1912732288.28</v>
      </c>
      <c r="E23" s="14"/>
    </row>
    <row r="24" spans="2:6" ht="9" customHeight="1" x14ac:dyDescent="0.25">
      <c r="B24" s="10"/>
      <c r="C24" s="10"/>
      <c r="D24" s="14"/>
      <c r="E24" s="14"/>
    </row>
    <row r="25" spans="2:6" ht="16.5" thickBot="1" x14ac:dyDescent="0.3">
      <c r="B25" s="10" t="s">
        <v>15</v>
      </c>
      <c r="C25" s="10"/>
      <c r="D25" s="19">
        <f>+D17+D23</f>
        <v>4470993315.3000002</v>
      </c>
      <c r="E25" s="14"/>
    </row>
    <row r="26" spans="2:6" ht="16.5" thickTop="1" x14ac:dyDescent="0.25">
      <c r="C26" s="10"/>
      <c r="D26" s="14"/>
      <c r="E26" s="14"/>
    </row>
    <row r="27" spans="2:6" x14ac:dyDescent="0.25">
      <c r="B27" s="21" t="s">
        <v>16</v>
      </c>
      <c r="C27" s="10"/>
      <c r="D27" s="22"/>
      <c r="E27" s="22"/>
      <c r="F27" s="20"/>
    </row>
    <row r="28" spans="2:6" ht="8.25" hidden="1" customHeight="1" x14ac:dyDescent="0.25">
      <c r="B28" s="13" t="s">
        <v>17</v>
      </c>
      <c r="C28" s="13"/>
      <c r="D28" s="22">
        <v>0</v>
      </c>
      <c r="E28" s="22"/>
      <c r="F28" s="20"/>
    </row>
    <row r="29" spans="2:6" ht="15.75" customHeight="1" x14ac:dyDescent="0.25">
      <c r="B29" s="13" t="s">
        <v>18</v>
      </c>
      <c r="C29" s="13"/>
      <c r="D29" s="23">
        <v>992522391.94000006</v>
      </c>
      <c r="E29" s="22"/>
      <c r="F29" s="20"/>
    </row>
    <row r="30" spans="2:6" ht="29.25" hidden="1" customHeight="1" x14ac:dyDescent="0.25">
      <c r="B30" s="13" t="s">
        <v>19</v>
      </c>
      <c r="C30" s="13"/>
      <c r="D30" s="23">
        <v>0</v>
      </c>
      <c r="E30" s="22"/>
      <c r="F30" s="20"/>
    </row>
    <row r="31" spans="2:6" x14ac:dyDescent="0.25">
      <c r="B31" s="13" t="s">
        <v>20</v>
      </c>
      <c r="C31" s="13"/>
      <c r="D31" s="24">
        <v>22597015.239999998</v>
      </c>
      <c r="E31" s="22"/>
      <c r="F31" s="20"/>
    </row>
    <row r="32" spans="2:6" hidden="1" x14ac:dyDescent="0.25">
      <c r="B32" s="13" t="s">
        <v>21</v>
      </c>
      <c r="C32" s="13"/>
      <c r="D32" s="24">
        <v>0</v>
      </c>
      <c r="E32" s="22"/>
      <c r="F32" s="20"/>
    </row>
    <row r="33" spans="2:7" x14ac:dyDescent="0.25">
      <c r="B33" s="13" t="s">
        <v>22</v>
      </c>
      <c r="C33" s="13"/>
      <c r="D33" s="24">
        <v>69012441.530000001</v>
      </c>
      <c r="E33" s="22"/>
      <c r="F33" s="20"/>
    </row>
    <row r="34" spans="2:7" x14ac:dyDescent="0.25">
      <c r="B34" s="13" t="s">
        <v>23</v>
      </c>
      <c r="C34" s="13"/>
      <c r="D34" s="25">
        <v>694619049.20000005</v>
      </c>
      <c r="E34" s="22"/>
      <c r="F34" s="20"/>
    </row>
    <row r="35" spans="2:7" x14ac:dyDescent="0.25">
      <c r="B35" s="10" t="s">
        <v>24</v>
      </c>
      <c r="C35" s="10"/>
      <c r="D35" s="26">
        <f>SUM(D29:D34)</f>
        <v>1778750897.9100001</v>
      </c>
      <c r="E35" s="26"/>
      <c r="F35" s="20"/>
    </row>
    <row r="36" spans="2:7" ht="15" customHeight="1" x14ac:dyDescent="0.25">
      <c r="B36" s="10"/>
      <c r="C36" s="10"/>
      <c r="D36" s="14"/>
      <c r="E36" s="14"/>
      <c r="F36" s="20"/>
    </row>
    <row r="37" spans="2:7" ht="15" customHeight="1" x14ac:dyDescent="0.25">
      <c r="B37" s="21" t="s">
        <v>25</v>
      </c>
      <c r="C37" s="10"/>
      <c r="D37" s="14"/>
      <c r="E37" s="14"/>
      <c r="F37" s="20"/>
    </row>
    <row r="38" spans="2:7" ht="16.5" thickBot="1" x14ac:dyDescent="0.3">
      <c r="B38" s="13" t="s">
        <v>26</v>
      </c>
      <c r="C38" s="10"/>
      <c r="D38" s="18">
        <v>140000</v>
      </c>
      <c r="E38" s="14"/>
      <c r="F38" s="20"/>
    </row>
    <row r="39" spans="2:7" ht="15" customHeight="1" x14ac:dyDescent="0.25">
      <c r="B39" s="10" t="s">
        <v>27</v>
      </c>
      <c r="C39" s="10"/>
      <c r="D39" s="17">
        <f>SUM(D38)</f>
        <v>140000</v>
      </c>
      <c r="E39" s="14"/>
      <c r="F39" s="20"/>
    </row>
    <row r="40" spans="2:7" ht="9" customHeight="1" x14ac:dyDescent="0.25">
      <c r="B40" s="10"/>
      <c r="C40" s="10"/>
      <c r="D40" s="14"/>
      <c r="E40" s="14"/>
      <c r="F40" s="20"/>
    </row>
    <row r="41" spans="2:7" ht="16.5" thickBot="1" x14ac:dyDescent="0.3">
      <c r="B41" s="10" t="s">
        <v>28</v>
      </c>
      <c r="C41" s="10"/>
      <c r="D41" s="19">
        <f>+D35+D39</f>
        <v>1778890897.9100001</v>
      </c>
      <c r="E41" s="17"/>
      <c r="F41" s="20"/>
    </row>
    <row r="42" spans="2:7" ht="9" customHeight="1" thickTop="1" x14ac:dyDescent="0.25">
      <c r="B42" s="10"/>
      <c r="C42" s="10"/>
      <c r="D42" s="14"/>
      <c r="E42" s="14"/>
      <c r="F42" s="20"/>
    </row>
    <row r="43" spans="2:7" x14ac:dyDescent="0.25">
      <c r="B43" s="10" t="s">
        <v>29</v>
      </c>
      <c r="C43" s="10"/>
      <c r="D43" s="14"/>
      <c r="E43" s="14"/>
      <c r="F43" s="20"/>
    </row>
    <row r="44" spans="2:7" ht="12.75" customHeight="1" x14ac:dyDescent="0.25">
      <c r="B44" s="13" t="s">
        <v>30</v>
      </c>
      <c r="C44" s="13"/>
      <c r="D44" s="14">
        <v>1930722634.3199999</v>
      </c>
      <c r="E44" s="14"/>
      <c r="F44" s="20"/>
    </row>
    <row r="45" spans="2:7" x14ac:dyDescent="0.25">
      <c r="B45" s="13" t="s">
        <v>31</v>
      </c>
      <c r="C45" s="13"/>
      <c r="D45" s="14">
        <v>540709673.91000009</v>
      </c>
      <c r="E45" s="14"/>
      <c r="F45" s="20"/>
    </row>
    <row r="46" spans="2:7" x14ac:dyDescent="0.25">
      <c r="B46" s="13" t="s">
        <v>32</v>
      </c>
      <c r="C46" s="13"/>
      <c r="D46" s="27">
        <v>220670109.16</v>
      </c>
      <c r="E46" s="14"/>
      <c r="F46" s="20"/>
    </row>
    <row r="47" spans="2:7" s="28" customFormat="1" x14ac:dyDescent="0.25">
      <c r="B47" s="10" t="s">
        <v>33</v>
      </c>
      <c r="C47" s="10"/>
      <c r="D47" s="17">
        <f>SUM(D44:D46)</f>
        <v>2692102417.3899999</v>
      </c>
      <c r="E47" s="17"/>
      <c r="F47" s="20"/>
      <c r="G47" s="3"/>
    </row>
    <row r="48" spans="2:7" ht="16.5" thickBot="1" x14ac:dyDescent="0.3">
      <c r="B48" s="10" t="s">
        <v>34</v>
      </c>
      <c r="C48" s="10"/>
      <c r="D48" s="19">
        <f>+D41+D47</f>
        <v>4470993315.3000002</v>
      </c>
      <c r="E48" s="14"/>
      <c r="F48" s="20"/>
    </row>
    <row r="49" spans="2:9" ht="16.5" thickTop="1" x14ac:dyDescent="0.25">
      <c r="C49" s="29"/>
      <c r="D49" s="29"/>
    </row>
    <row r="50" spans="2:9" x14ac:dyDescent="0.25">
      <c r="C50" s="29"/>
      <c r="D50" s="29"/>
    </row>
    <row r="51" spans="2:9" x14ac:dyDescent="0.25">
      <c r="C51" s="29"/>
      <c r="D51" s="29"/>
      <c r="E51" s="29"/>
    </row>
    <row r="52" spans="2:9" x14ac:dyDescent="0.25">
      <c r="C52" s="29"/>
      <c r="D52" s="29"/>
      <c r="E52" s="29"/>
    </row>
    <row r="53" spans="2:9" x14ac:dyDescent="0.25">
      <c r="C53" s="30"/>
      <c r="D53" s="30"/>
      <c r="E53" s="29"/>
    </row>
    <row r="54" spans="2:9" ht="15.75" customHeight="1" x14ac:dyDescent="0.25">
      <c r="B54" s="31" t="s">
        <v>35</v>
      </c>
      <c r="C54" s="32" t="s">
        <v>36</v>
      </c>
      <c r="D54" s="32"/>
      <c r="E54" s="33"/>
      <c r="F54" s="33"/>
      <c r="G54" s="33"/>
      <c r="H54" s="33"/>
      <c r="I54" s="33"/>
    </row>
    <row r="55" spans="2:9" ht="18" customHeight="1" x14ac:dyDescent="0.25">
      <c r="B55" s="34" t="s">
        <v>37</v>
      </c>
      <c r="C55" s="35" t="s">
        <v>38</v>
      </c>
      <c r="D55" s="35"/>
      <c r="E55" s="36"/>
      <c r="F55" s="37"/>
      <c r="G55" s="37"/>
      <c r="H55" s="37"/>
      <c r="I55" s="37"/>
    </row>
    <row r="56" spans="2:9" x14ac:dyDescent="0.25">
      <c r="B56" s="34"/>
      <c r="C56" s="34"/>
      <c r="D56" s="34"/>
      <c r="E56" s="34"/>
    </row>
    <row r="57" spans="2:9" x14ac:dyDescent="0.25">
      <c r="B57" s="34"/>
      <c r="C57" s="34"/>
      <c r="D57" s="34"/>
      <c r="E57" s="34"/>
    </row>
    <row r="58" spans="2:9" x14ac:dyDescent="0.25">
      <c r="B58" s="34"/>
      <c r="C58" s="34"/>
      <c r="D58" s="34"/>
      <c r="E58" s="34"/>
    </row>
    <row r="59" spans="2:9" x14ac:dyDescent="0.25">
      <c r="B59" s="34"/>
      <c r="C59" s="34"/>
      <c r="D59" s="34"/>
    </row>
    <row r="60" spans="2:9" x14ac:dyDescent="0.25">
      <c r="B60" s="32" t="s">
        <v>39</v>
      </c>
      <c r="C60" s="32"/>
      <c r="D60" s="32"/>
      <c r="E60" s="33"/>
    </row>
    <row r="61" spans="2:9" x14ac:dyDescent="0.25">
      <c r="B61" s="30" t="s">
        <v>40</v>
      </c>
      <c r="C61" s="30"/>
      <c r="D61" s="30"/>
      <c r="E61" s="37"/>
    </row>
    <row r="62" spans="2:9" x14ac:dyDescent="0.25">
      <c r="B62" s="38"/>
      <c r="C62" s="39"/>
      <c r="D62" s="39"/>
      <c r="E62" s="39"/>
    </row>
  </sheetData>
  <mergeCells count="9">
    <mergeCell ref="B60:D60"/>
    <mergeCell ref="B61:D61"/>
    <mergeCell ref="B5:D5"/>
    <mergeCell ref="B6:D6"/>
    <mergeCell ref="B7:D7"/>
    <mergeCell ref="B8:D8"/>
    <mergeCell ref="C53:D53"/>
    <mergeCell ref="C54:D54"/>
    <mergeCell ref="C55:D55"/>
  </mergeCells>
  <pageMargins left="0.70866141732283472" right="0.70866141732283472" top="0.74803149606299213" bottom="0.74803149606299213" header="0.31496062992125984" footer="0.31496062992125984"/>
  <pageSetup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BG ENERO Transparencia</vt:lpstr>
    </vt:vector>
  </TitlesOfParts>
  <Company>IDAC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Sofia Romero</dc:creator>
  <cp:lastModifiedBy>Sofia Romero</cp:lastModifiedBy>
  <dcterms:created xsi:type="dcterms:W3CDTF">2022-02-08T16:53:24Z</dcterms:created>
  <dcterms:modified xsi:type="dcterms:W3CDTF">2022-02-08T16:58:14Z</dcterms:modified>
</cp:coreProperties>
</file>