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llington.sanchez\Desktop\2021\DIGECOG 2021\Corte Dic-2021\SISANOC\Final\"/>
    </mc:Choice>
  </mc:AlternateContent>
  <xr:revisionPtr revIDLastSave="0" documentId="8_{9478CC40-98BC-40B5-9F65-EBB454DCF9C6}" xr6:coauthVersionLast="46" xr6:coauthVersionMax="46" xr10:uidLastSave="{00000000-0000-0000-0000-000000000000}"/>
  <bookViews>
    <workbookView xWindow="-120" yWindow="-120" windowWidth="20730" windowHeight="11160" tabRatio="886" xr2:uid="{00000000-000D-0000-FFFF-FFFF00000000}"/>
  </bookViews>
  <sheets>
    <sheet name="EFE-Flujo de Efectivo Dic.-2021" sheetId="36" r:id="rId1"/>
  </sheets>
  <definedNames>
    <definedName name="_xlnm.Print_Area" localSheetId="0">'EFE-Flujo de Efectivo Dic.-2021'!$A$1:$G$33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36" l="1"/>
  <c r="G22" i="36"/>
  <c r="E19" i="36"/>
  <c r="G18" i="36"/>
  <c r="G17" i="36"/>
  <c r="G16" i="36"/>
  <c r="E13" i="36"/>
  <c r="G12" i="36"/>
  <c r="G11" i="36"/>
  <c r="G9" i="36"/>
  <c r="G8" i="36"/>
  <c r="C13" i="36" l="1"/>
  <c r="G13" i="36" s="1"/>
  <c r="C19" i="36"/>
  <c r="G19" i="36" s="1"/>
  <c r="G10" i="36"/>
  <c r="G21" i="36" l="1"/>
  <c r="C23" i="36"/>
  <c r="G23" i="36" s="1"/>
</calcChain>
</file>

<file path=xl/sharedStrings.xml><?xml version="1.0" encoding="utf-8"?>
<sst xmlns="http://schemas.openxmlformats.org/spreadsheetml/2006/main" count="31" uniqueCount="29">
  <si>
    <t xml:space="preserve"> </t>
  </si>
  <si>
    <t>(Valores en RD$)</t>
  </si>
  <si>
    <t>Roman E. Caamaño</t>
  </si>
  <si>
    <t xml:space="preserve"> Director Financiero</t>
  </si>
  <si>
    <t>Instituto Dominicano de Aviacion Civil</t>
  </si>
  <si>
    <t>Director General</t>
  </si>
  <si>
    <t>Izzet  A. Sansur</t>
  </si>
  <si>
    <t>Estado de Flujo de Efectivo</t>
  </si>
  <si>
    <t>Flujos de efectivo procedentes de actividades de operación (AOP)</t>
  </si>
  <si>
    <t>Cobros de subvenciones, transferencias, y otras asignaciones</t>
  </si>
  <si>
    <t>Pagos a los trabajadores o en beneficio de ellos</t>
  </si>
  <si>
    <t>Pagos por contribuciones a la seguridad social</t>
  </si>
  <si>
    <t xml:space="preserve">Pagos a proveedores </t>
  </si>
  <si>
    <t xml:space="preserve">Otros pagos </t>
  </si>
  <si>
    <t>Flujos de efectivo netos de las actividades de operación</t>
  </si>
  <si>
    <t>*</t>
  </si>
  <si>
    <t>Flujos de efectivo de las actividades de inversión (AINV)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</si>
  <si>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</si>
  <si>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</si>
  <si>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</si>
  <si>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 xml:space="preserve">Flujos de efectivo netos por las actividades de inversión 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</si>
  <si>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</si>
  <si>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</si>
  <si>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</si>
  <si>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 xml:space="preserve">  Abel Taveras</t>
  </si>
  <si>
    <t>Wellington Sanchez</t>
  </si>
  <si>
    <t>Director  Administrativo</t>
  </si>
  <si>
    <t>Enc.Depto.Contabilidad</t>
  </si>
  <si>
    <t>Del ejercicio terminado al 31 de Diciembre de 2021 y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</si>
</sst>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  <numFmt numFmtId="166" formatCode="_-* #,##0.00_-;\-* #,##0.00_-;_-* &quot;-&quot;??_-;_-@_-"/>
    <numFmt numFmtId="167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color rgb="FF231F2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4" fillId="0" borderId="0"/>
    <xf numFmtId="0" fontId="1" fillId="0" borderId="0"/>
    <xf numFmtId="165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5" fillId="2" borderId="0" xfId="0" applyFont="1" applyFill="1"/>
    <xf numFmtId="0" fontId="8" fillId="2" borderId="0" xfId="0" applyFont="1" applyFill="1" applyAlignment="1"/>
    <xf numFmtId="0" fontId="8" fillId="2" borderId="0" xfId="0" applyFont="1" applyFill="1"/>
    <xf numFmtId="0" fontId="7" fillId="2" borderId="0" xfId="0" applyFont="1" applyFill="1" applyBorder="1" applyAlignment="1"/>
    <xf numFmtId="0" fontId="8" fillId="2" borderId="0" xfId="0" applyFont="1" applyFill="1" applyBorder="1" applyAlignment="1"/>
    <xf numFmtId="0" fontId="8" fillId="2" borderId="0" xfId="0" applyFont="1" applyFill="1" applyBorder="1"/>
    <xf numFmtId="0" fontId="5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1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8" fillId="2" borderId="0" xfId="0" applyNumberFormat="1" applyFont="1" applyFill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0" xfId="0" applyNumberFormat="1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41" fontId="8" fillId="2" borderId="0" xfId="0" applyNumberFormat="1" applyFont="1" applyFill="1" applyAlignment="1">
      <alignment horizontal="left" vertical="center"/>
    </xf>
    <xf numFmtId="41" fontId="0" fillId="2" borderId="0" xfId="0" applyNumberFormat="1" applyFill="1" applyAlignment="1">
      <alignment vertical="center"/>
    </xf>
    <xf numFmtId="41" fontId="8" fillId="2" borderId="0" xfId="0" applyNumberFormat="1" applyFont="1" applyFill="1" applyBorder="1" applyAlignment="1">
      <alignment vertical="center"/>
    </xf>
    <xf numFmtId="41" fontId="8" fillId="2" borderId="0" xfId="0" applyNumberFormat="1" applyFont="1" applyFill="1" applyBorder="1" applyAlignment="1"/>
    <xf numFmtId="41" fontId="8" fillId="2" borderId="1" xfId="0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/>
    <xf numFmtId="41" fontId="8" fillId="2" borderId="0" xfId="0" applyNumberFormat="1" applyFont="1" applyFill="1" applyAlignment="1">
      <alignment horizontal="left" vertical="center" indent="5"/>
    </xf>
    <xf numFmtId="41" fontId="8" fillId="0" borderId="0" xfId="0" applyNumberFormat="1" applyFont="1" applyFill="1" applyBorder="1" applyAlignment="1">
      <alignment vertical="center"/>
    </xf>
    <xf numFmtId="41" fontId="8" fillId="2" borderId="0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41" fontId="7" fillId="2" borderId="2" xfId="0" applyNumberFormat="1" applyFont="1" applyFill="1" applyBorder="1" applyAlignment="1">
      <alignment vertical="center"/>
    </xf>
    <xf numFmtId="41" fontId="7" fillId="2" borderId="0" xfId="0" applyNumberFormat="1" applyFont="1" applyFill="1" applyBorder="1" applyAlignment="1">
      <alignment horizontal="left" vertical="center"/>
    </xf>
    <xf numFmtId="41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41" fontId="8" fillId="2" borderId="0" xfId="0" applyNumberFormat="1" applyFont="1" applyFill="1"/>
    <xf numFmtId="41" fontId="8" fillId="2" borderId="0" xfId="0" applyNumberFormat="1" applyFont="1" applyFill="1" applyBorder="1"/>
    <xf numFmtId="41" fontId="0" fillId="2" borderId="0" xfId="0" applyNumberFormat="1" applyFill="1" applyBorder="1" applyAlignment="1">
      <alignment vertical="center"/>
    </xf>
    <xf numFmtId="43" fontId="0" fillId="2" borderId="0" xfId="0" applyNumberFormat="1" applyFill="1" applyBorder="1" applyAlignment="1">
      <alignment vertical="center"/>
    </xf>
    <xf numFmtId="41" fontId="7" fillId="2" borderId="3" xfId="0" applyNumberFormat="1" applyFont="1" applyFill="1" applyBorder="1" applyAlignment="1">
      <alignment vertical="center"/>
    </xf>
    <xf numFmtId="41" fontId="10" fillId="2" borderId="0" xfId="0" applyNumberFormat="1" applyFont="1" applyFill="1" applyBorder="1" applyAlignment="1">
      <alignment horizontal="left" vertical="center"/>
    </xf>
    <xf numFmtId="3" fontId="0" fillId="2" borderId="0" xfId="0" applyNumberFormat="1" applyFill="1" applyBorder="1" applyAlignment="1">
      <alignment vertical="center"/>
    </xf>
    <xf numFmtId="37" fontId="8" fillId="2" borderId="0" xfId="0" applyNumberFormat="1" applyFont="1" applyFill="1" applyAlignment="1">
      <alignment vertical="center"/>
    </xf>
    <xf numFmtId="43" fontId="8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43" fontId="8" fillId="2" borderId="0" xfId="21" applyFont="1" applyFill="1" applyAlignment="1">
      <alignment vertical="center"/>
    </xf>
    <xf numFmtId="0" fontId="7" fillId="2" borderId="0" xfId="0" applyFont="1" applyFill="1" applyBorder="1" applyAlignment="1">
      <alignment horizontal="center"/>
    </xf>
    <xf numFmtId="166" fontId="2" fillId="2" borderId="0" xfId="5" applyNumberFormat="1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22">
    <cellStyle name="Comma_Hoja de trabajo flujo 2007" xfId="8" xr:uid="{00000000-0005-0000-0000-000000000000}"/>
    <cellStyle name="Currency 2" xfId="3" xr:uid="{00000000-0005-0000-0000-000001000000}"/>
    <cellStyle name="Millares 2" xfId="7" xr:uid="{00000000-0005-0000-0000-000003000000}"/>
    <cellStyle name="Millares 2 2" xfId="6" xr:uid="{00000000-0005-0000-0000-000004000000}"/>
    <cellStyle name="Millares 2 3" xfId="9" xr:uid="{00000000-0005-0000-0000-000005000000}"/>
    <cellStyle name="Millares 2 4" xfId="21" xr:uid="{00000000-0005-0000-0000-000006000000}"/>
    <cellStyle name="Millares 3" xfId="1" xr:uid="{00000000-0005-0000-0000-000007000000}"/>
    <cellStyle name="Millares 3 2" xfId="10" xr:uid="{00000000-0005-0000-0000-000008000000}"/>
    <cellStyle name="Millares 4" xfId="11" xr:uid="{00000000-0005-0000-0000-000009000000}"/>
    <cellStyle name="Millares 5" xfId="12" xr:uid="{00000000-0005-0000-0000-00000A000000}"/>
    <cellStyle name="Millares 6" xfId="19" xr:uid="{00000000-0005-0000-0000-00000B000000}"/>
    <cellStyle name="Moneda 2" xfId="13" xr:uid="{00000000-0005-0000-0000-00000D000000}"/>
    <cellStyle name="Moneda 3" xfId="14" xr:uid="{00000000-0005-0000-0000-00000E000000}"/>
    <cellStyle name="Normal" xfId="0" builtinId="0"/>
    <cellStyle name="Normal 2" xfId="2" xr:uid="{00000000-0005-0000-0000-000010000000}"/>
    <cellStyle name="Normal 2 2" xfId="15" xr:uid="{00000000-0005-0000-0000-000011000000}"/>
    <cellStyle name="Normal 2 2 2" xfId="16" xr:uid="{00000000-0005-0000-0000-000012000000}"/>
    <cellStyle name="Normal 3" xfId="4" xr:uid="{00000000-0005-0000-0000-000013000000}"/>
    <cellStyle name="Normal 3 2" xfId="5" xr:uid="{00000000-0005-0000-0000-000014000000}"/>
    <cellStyle name="Normal 4" xfId="17" xr:uid="{00000000-0005-0000-0000-000015000000}"/>
    <cellStyle name="Normal 4 2" xfId="20" xr:uid="{00000000-0005-0000-0000-000016000000}"/>
    <cellStyle name="Normal 5" xfId="18" xr:uid="{00000000-0005-0000-0000-000017000000}"/>
  </cellStyles>
  <dxfs count="0"/>
  <tableStyles count="0" defaultTableStyle="TableStyleMedium2" defaultPivotStyle="PivotStyleLight16"/>
  <colors>
    <mruColors>
      <color rgb="FF6FE5F5"/>
      <color rgb="FFB47BD3"/>
      <color rgb="FFFF2F2F"/>
      <color rgb="FFFE90F6"/>
      <color rgb="FFFF0000"/>
      <color rgb="FF9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0"/>
  <sheetViews>
    <sheetView tabSelected="1" zoomScaleNormal="100" workbookViewId="0">
      <selection activeCell="A10" sqref="A10"/>
    </sheetView>
  </sheetViews>
  <sheetFormatPr baseColWidth="10" defaultColWidth="11.42578125" defaultRowHeight="15.75" x14ac:dyDescent="0.25"/>
  <cols>
    <col min="1" max="1" width="64.85546875" style="13" bestFit="1" customWidth="1"/>
    <col min="2" max="2" width="4.5703125" style="13" customWidth="1"/>
    <col min="3" max="3" width="17.85546875" style="13" bestFit="1" customWidth="1"/>
    <col min="4" max="4" width="4.42578125" style="13" customWidth="1"/>
    <col min="5" max="5" width="18.42578125" style="13" bestFit="1" customWidth="1"/>
    <col min="6" max="6" width="2.7109375" style="20" customWidth="1"/>
    <col min="7" max="7" width="12.5703125" style="8" hidden="1" customWidth="1"/>
    <col min="8" max="8" width="16" style="9" bestFit="1" customWidth="1"/>
    <col min="9" max="9" width="11.42578125" style="9"/>
    <col min="10" max="10" width="17.85546875" style="9" bestFit="1" customWidth="1"/>
    <col min="11" max="16384" width="11.42578125" style="9"/>
  </cols>
  <sheetData>
    <row r="1" spans="1:9" ht="15.75" customHeight="1" x14ac:dyDescent="0.25">
      <c r="A1" s="54" t="s">
        <v>4</v>
      </c>
      <c r="B1" s="54"/>
      <c r="C1" s="54"/>
      <c r="D1" s="54"/>
      <c r="E1" s="54"/>
      <c r="F1" s="54"/>
    </row>
    <row r="2" spans="1:9" ht="15.75" customHeight="1" x14ac:dyDescent="0.25">
      <c r="A2" s="54" t="s">
        <v>7</v>
      </c>
      <c r="B2" s="54"/>
      <c r="C2" s="54"/>
      <c r="D2" s="54"/>
      <c r="E2" s="54"/>
      <c r="F2" s="10"/>
    </row>
    <row r="3" spans="1:9" ht="15.75" customHeight="1" x14ac:dyDescent="0.25">
      <c r="A3" s="54" t="s">
        <v>28</v>
      </c>
      <c r="B3" s="54"/>
      <c r="C3" s="54"/>
      <c r="D3" s="54"/>
      <c r="E3" s="54"/>
      <c r="F3" s="10"/>
    </row>
    <row r="4" spans="1:9" ht="15.75" customHeight="1" x14ac:dyDescent="0.25">
      <c r="A4" s="54" t="s">
        <v>1</v>
      </c>
      <c r="B4" s="54"/>
      <c r="C4" s="54"/>
      <c r="D4" s="54"/>
      <c r="E4" s="54"/>
      <c r="F4" s="10"/>
    </row>
    <row r="5" spans="1:9" ht="14.25" customHeight="1" x14ac:dyDescent="0.25">
      <c r="A5" s="11"/>
      <c r="B5" s="11"/>
      <c r="C5" s="12"/>
      <c r="F5" s="13"/>
    </row>
    <row r="6" spans="1:9" ht="14.25" customHeight="1" x14ac:dyDescent="0.25">
      <c r="A6" s="11"/>
      <c r="B6" s="11"/>
      <c r="C6" s="52">
        <v>2021</v>
      </c>
      <c r="D6" s="53"/>
      <c r="E6" s="52">
        <v>2020</v>
      </c>
      <c r="F6" s="13"/>
    </row>
    <row r="7" spans="1:9" ht="12.75" customHeight="1" x14ac:dyDescent="0.25">
      <c r="A7" s="11" t="s">
        <v>8</v>
      </c>
      <c r="B7" s="14"/>
      <c r="C7" s="15"/>
      <c r="D7" s="16"/>
      <c r="E7" s="16"/>
      <c r="F7" s="13"/>
      <c r="G7" s="17"/>
    </row>
    <row r="8" spans="1:9" x14ac:dyDescent="0.25">
      <c r="A8" s="21" t="s">
        <v>9</v>
      </c>
      <c r="C8" s="12">
        <v>3948425840.5899997</v>
      </c>
      <c r="D8" s="22"/>
      <c r="E8" s="12">
        <v>1867914657.7300003</v>
      </c>
      <c r="F8" s="13"/>
      <c r="G8" s="17">
        <f t="shared" ref="G8" si="0">+C8+E8</f>
        <v>5816340498.3199997</v>
      </c>
      <c r="H8" s="23"/>
    </row>
    <row r="9" spans="1:9" x14ac:dyDescent="0.25">
      <c r="A9" s="21" t="s">
        <v>10</v>
      </c>
      <c r="C9" s="27">
        <v>-2622750923.9599996</v>
      </c>
      <c r="D9" s="22"/>
      <c r="E9" s="24">
        <v>-2481654198.8699999</v>
      </c>
      <c r="F9" s="13"/>
      <c r="G9" s="17">
        <f t="shared" ref="G9:G13" si="1">+C9+E9</f>
        <v>-5104405122.8299999</v>
      </c>
    </row>
    <row r="10" spans="1:9" s="1" customFormat="1" x14ac:dyDescent="0.25">
      <c r="A10" s="21" t="s">
        <v>11</v>
      </c>
      <c r="B10" s="13"/>
      <c r="C10" s="24">
        <v>-89483206.849999994</v>
      </c>
      <c r="D10" s="28"/>
      <c r="E10" s="25">
        <v>-90756728.359999999</v>
      </c>
      <c r="F10" s="4"/>
      <c r="G10" s="18">
        <f t="shared" si="1"/>
        <v>-180239935.20999998</v>
      </c>
      <c r="I10" s="9"/>
    </row>
    <row r="11" spans="1:9" x14ac:dyDescent="0.25">
      <c r="A11" s="21" t="s">
        <v>12</v>
      </c>
      <c r="C11" s="12">
        <v>-41855881.189999856</v>
      </c>
      <c r="D11" s="22"/>
      <c r="E11" s="24">
        <v>-573293793.2299999</v>
      </c>
      <c r="F11" s="13"/>
      <c r="G11" s="17">
        <f t="shared" si="1"/>
        <v>-615149674.41999972</v>
      </c>
    </row>
    <row r="12" spans="1:9" x14ac:dyDescent="0.25">
      <c r="A12" s="21" t="s">
        <v>13</v>
      </c>
      <c r="C12" s="29">
        <v>-28956238.52</v>
      </c>
      <c r="D12" s="30"/>
      <c r="E12" s="26">
        <v>-202803117.69999999</v>
      </c>
      <c r="F12" s="31"/>
      <c r="G12" s="17">
        <f t="shared" si="1"/>
        <v>-231759356.22</v>
      </c>
    </row>
    <row r="13" spans="1:9" x14ac:dyDescent="0.25">
      <c r="A13" s="11" t="s">
        <v>14</v>
      </c>
      <c r="C13" s="32">
        <f>SUM(C8:C12)</f>
        <v>1165379590.0700004</v>
      </c>
      <c r="D13" s="33"/>
      <c r="E13" s="32">
        <f>SUM(E8:E12)</f>
        <v>-1480593180.4299996</v>
      </c>
      <c r="F13" s="13"/>
      <c r="G13" s="17">
        <f t="shared" si="1"/>
        <v>-315213590.35999918</v>
      </c>
    </row>
    <row r="14" spans="1:9" ht="12" customHeight="1" x14ac:dyDescent="0.25">
      <c r="A14" s="13" t="s">
        <v>0</v>
      </c>
      <c r="C14" s="24"/>
      <c r="D14" s="12"/>
      <c r="E14" s="24"/>
      <c r="F14" s="13"/>
      <c r="G14" s="8" t="s">
        <v>15</v>
      </c>
    </row>
    <row r="15" spans="1:9" x14ac:dyDescent="0.25">
      <c r="A15" s="11" t="s">
        <v>16</v>
      </c>
      <c r="B15" s="14"/>
      <c r="C15" s="34"/>
      <c r="D15" s="12"/>
      <c r="E15" s="12"/>
      <c r="F15" s="13"/>
      <c r="G15" s="17"/>
    </row>
    <row r="16" spans="1:9" x14ac:dyDescent="0.25">
      <c r="A16" s="35" t="s">
        <v>17</v>
      </c>
      <c r="C16" s="12">
        <v>-125783352.3499999</v>
      </c>
      <c r="D16" s="22"/>
      <c r="E16" s="12">
        <v>-490901266.21999997</v>
      </c>
      <c r="F16" s="13"/>
      <c r="G16" s="17">
        <f t="shared" ref="G16:G19" si="2">+C16+E16</f>
        <v>-616684618.56999993</v>
      </c>
    </row>
    <row r="17" spans="1:10" x14ac:dyDescent="0.25">
      <c r="A17" s="35" t="s">
        <v>18</v>
      </c>
      <c r="C17" s="12">
        <v>-2239245.0000000168</v>
      </c>
      <c r="D17" s="22"/>
      <c r="E17" s="12">
        <v>-18055030.18</v>
      </c>
      <c r="F17" s="13"/>
      <c r="G17" s="17">
        <f t="shared" si="2"/>
        <v>-20294275.180000015</v>
      </c>
    </row>
    <row r="18" spans="1:10" s="1" customFormat="1" ht="30" x14ac:dyDescent="0.25">
      <c r="A18" s="19" t="s">
        <v>19</v>
      </c>
      <c r="B18" s="20"/>
      <c r="C18" s="26">
        <v>-454400000</v>
      </c>
      <c r="D18" s="22"/>
      <c r="E18" s="26">
        <v>0</v>
      </c>
      <c r="F18" s="2"/>
      <c r="G18" s="18">
        <f t="shared" si="2"/>
        <v>-454400000</v>
      </c>
    </row>
    <row r="19" spans="1:10" x14ac:dyDescent="0.25">
      <c r="A19" s="11" t="s">
        <v>20</v>
      </c>
      <c r="C19" s="32">
        <f>SUM(C16:C18)</f>
        <v>-582422597.3499999</v>
      </c>
      <c r="D19" s="30"/>
      <c r="E19" s="32">
        <f>SUM(E16:E18)</f>
        <v>-508956296.39999998</v>
      </c>
      <c r="F19" s="13"/>
      <c r="G19" s="17">
        <f t="shared" si="2"/>
        <v>-1091378893.75</v>
      </c>
    </row>
    <row r="20" spans="1:10" s="1" customFormat="1" x14ac:dyDescent="0.25">
      <c r="A20" s="3"/>
      <c r="B20" s="4"/>
      <c r="C20" s="37"/>
      <c r="D20" s="36"/>
      <c r="E20" s="37"/>
      <c r="F20" s="4"/>
      <c r="G20" s="18" t="s">
        <v>15</v>
      </c>
      <c r="I20" s="9"/>
    </row>
    <row r="21" spans="1:10" x14ac:dyDescent="0.25">
      <c r="A21" s="10" t="s">
        <v>21</v>
      </c>
      <c r="C21" s="12">
        <v>582956992.72000051</v>
      </c>
      <c r="D21" s="22"/>
      <c r="E21" s="12">
        <v>-1989549476.8299994</v>
      </c>
      <c r="F21" s="13"/>
      <c r="G21" s="17">
        <f>+C21+E21</f>
        <v>-1406592484.1099989</v>
      </c>
      <c r="J21" s="38"/>
    </row>
    <row r="22" spans="1:10" x14ac:dyDescent="0.25">
      <c r="A22" s="13" t="s">
        <v>22</v>
      </c>
      <c r="C22" s="26">
        <v>607717438.52999997</v>
      </c>
      <c r="D22" s="22"/>
      <c r="E22" s="26">
        <v>2597266915.0599999</v>
      </c>
      <c r="F22" s="13"/>
      <c r="G22" s="17">
        <f>+C22+E22</f>
        <v>3204984353.5900002</v>
      </c>
      <c r="J22" s="39"/>
    </row>
    <row r="23" spans="1:10" ht="16.5" thickBot="1" x14ac:dyDescent="0.3">
      <c r="A23" s="11" t="s">
        <v>23</v>
      </c>
      <c r="C23" s="40">
        <f>SUM(C21:C22)</f>
        <v>1190674431.2500005</v>
      </c>
      <c r="D23" s="41"/>
      <c r="E23" s="40">
        <f>SUM(E21:E22)+1</f>
        <v>607717439.2300005</v>
      </c>
      <c r="F23" s="13"/>
      <c r="G23" s="17">
        <f>+C23+E23</f>
        <v>1798391870.480001</v>
      </c>
      <c r="J23" s="42"/>
    </row>
    <row r="24" spans="1:10" ht="16.5" thickTop="1" x14ac:dyDescent="0.25">
      <c r="C24" s="16"/>
      <c r="D24" s="16"/>
      <c r="E24" s="16"/>
      <c r="F24" s="13"/>
      <c r="G24" s="8" t="s">
        <v>15</v>
      </c>
    </row>
    <row r="25" spans="1:10" ht="10.5" customHeight="1" x14ac:dyDescent="0.25">
      <c r="C25" s="16"/>
      <c r="D25" s="16"/>
      <c r="E25" s="43"/>
      <c r="F25" s="13"/>
    </row>
    <row r="26" spans="1:10" x14ac:dyDescent="0.25">
      <c r="C26" s="12"/>
      <c r="F26" s="13"/>
    </row>
    <row r="27" spans="1:10" x14ac:dyDescent="0.25">
      <c r="C27" s="44"/>
      <c r="F27" s="13"/>
    </row>
    <row r="28" spans="1:10" x14ac:dyDescent="0.25">
      <c r="A28" s="45" t="s">
        <v>2</v>
      </c>
      <c r="E28" s="46" t="s">
        <v>24</v>
      </c>
      <c r="F28" s="5"/>
    </row>
    <row r="29" spans="1:10" x14ac:dyDescent="0.25">
      <c r="A29" s="47" t="s">
        <v>5</v>
      </c>
      <c r="E29" s="48" t="s">
        <v>3</v>
      </c>
      <c r="F29" s="6"/>
    </row>
    <row r="30" spans="1:10" x14ac:dyDescent="0.25">
      <c r="A30" s="4"/>
      <c r="E30" s="7"/>
      <c r="F30" s="7"/>
    </row>
    <row r="31" spans="1:10" x14ac:dyDescent="0.25">
      <c r="A31" s="4"/>
      <c r="E31" s="7"/>
      <c r="F31" s="7"/>
    </row>
    <row r="32" spans="1:10" x14ac:dyDescent="0.25">
      <c r="A32" s="45" t="s">
        <v>6</v>
      </c>
      <c r="E32" s="46" t="s">
        <v>25</v>
      </c>
      <c r="F32" s="49"/>
    </row>
    <row r="33" spans="1:6" x14ac:dyDescent="0.25">
      <c r="A33" s="47" t="s">
        <v>26</v>
      </c>
      <c r="E33" s="50" t="s">
        <v>27</v>
      </c>
      <c r="F33" s="48"/>
    </row>
    <row r="34" spans="1:6" x14ac:dyDescent="0.25">
      <c r="F34" s="13"/>
    </row>
    <row r="40" spans="1:6" x14ac:dyDescent="0.25">
      <c r="C40" s="51"/>
      <c r="D40" s="51"/>
      <c r="E40" s="51"/>
    </row>
    <row r="41" spans="1:6" x14ac:dyDescent="0.25">
      <c r="C41" s="51"/>
      <c r="D41" s="51"/>
      <c r="E41" s="51"/>
    </row>
    <row r="42" spans="1:6" x14ac:dyDescent="0.25">
      <c r="C42" s="51"/>
      <c r="D42" s="51"/>
      <c r="E42" s="51"/>
    </row>
    <row r="43" spans="1:6" x14ac:dyDescent="0.25">
      <c r="C43" s="51"/>
      <c r="D43" s="51"/>
      <c r="E43" s="51"/>
    </row>
    <row r="44" spans="1:6" x14ac:dyDescent="0.25">
      <c r="C44" s="51"/>
      <c r="D44" s="51"/>
      <c r="E44" s="51"/>
    </row>
    <row r="45" spans="1:6" x14ac:dyDescent="0.25">
      <c r="C45" s="51"/>
      <c r="D45" s="51"/>
      <c r="E45" s="51"/>
    </row>
    <row r="46" spans="1:6" x14ac:dyDescent="0.25">
      <c r="C46" s="51"/>
      <c r="D46" s="51"/>
      <c r="E46" s="51"/>
    </row>
    <row r="47" spans="1:6" x14ac:dyDescent="0.25">
      <c r="C47" s="51"/>
      <c r="D47" s="51"/>
      <c r="E47" s="51"/>
    </row>
    <row r="48" spans="1:6" x14ac:dyDescent="0.25">
      <c r="C48" s="51"/>
      <c r="D48" s="51"/>
      <c r="E48" s="51"/>
    </row>
    <row r="49" spans="3:5" x14ac:dyDescent="0.25">
      <c r="C49" s="51"/>
      <c r="D49" s="51"/>
      <c r="E49" s="51"/>
    </row>
    <row r="50" spans="3:5" x14ac:dyDescent="0.25">
      <c r="C50" s="51"/>
      <c r="D50" s="51"/>
      <c r="E50" s="51"/>
    </row>
  </sheetData>
  <mergeCells count="4">
    <mergeCell ref="A1:F1"/>
    <mergeCell ref="A2:E2"/>
    <mergeCell ref="A3:E3"/>
    <mergeCell ref="A4:E4"/>
  </mergeCells>
  <printOptions horizontalCentered="1"/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EFE-Flujo de Efectivo Dic.-2021</vt:lpstr>
      <vt:lpstr>'EFE-Flujo de Efectivo Dic.-2021'!Área_de_impresión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Wellington R. Sanchez Reyes</cp:lastModifiedBy>
  <cp:lastPrinted>2022-01-14T18:52:15Z</cp:lastPrinted>
  <dcterms:created xsi:type="dcterms:W3CDTF">2020-09-17T16:41:02Z</dcterms:created>
  <dcterms:modified xsi:type="dcterms:W3CDTF">2022-01-20T13:13:19Z</dcterms:modified>
</cp:coreProperties>
</file>