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C:\Users\stephanie.silfa\Desktop\"/>
    </mc:Choice>
  </mc:AlternateContent>
  <xr:revisionPtr revIDLastSave="0" documentId="8_{90CC5C45-4E4D-4271-B099-561654B9186B}" xr6:coauthVersionLast="46" xr6:coauthVersionMax="46" xr10:uidLastSave="{00000000-0000-0000-0000-000000000000}"/>
  <bookViews>
    <workbookView xWindow="-110" yWindow="-110" windowWidth="19420" windowHeight="11620" xr2:uid="{A0DBD2F4-AC7F-4FCF-8338-85EAB9446B1A}"/>
  </bookViews>
  <sheets>
    <sheet name="POA Institucional" sheetId="1" r:id="rId1"/>
  </sheets>
  <externalReferences>
    <externalReference r:id="rId2"/>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789" i="1" l="1"/>
  <c r="D789" i="1"/>
  <c r="F765" i="1"/>
  <c r="D765" i="1"/>
  <c r="F746" i="1"/>
  <c r="D746" i="1"/>
  <c r="F722" i="1"/>
  <c r="D722" i="1"/>
  <c r="F719" i="1"/>
  <c r="F695" i="1"/>
  <c r="D695" i="1"/>
  <c r="F688" i="1"/>
  <c r="F682" i="1"/>
  <c r="D682" i="1"/>
  <c r="F680" i="1"/>
  <c r="F678" i="1"/>
  <c r="F675" i="1"/>
  <c r="F652" i="1"/>
  <c r="D652" i="1"/>
  <c r="F650" i="1"/>
  <c r="F645" i="1"/>
  <c r="F638" i="1"/>
  <c r="F631" i="1"/>
  <c r="F627" i="1"/>
  <c r="D627" i="1"/>
  <c r="F625" i="1"/>
  <c r="F622" i="1"/>
  <c r="F599" i="1"/>
  <c r="D599" i="1"/>
  <c r="F565" i="1"/>
  <c r="D565" i="1"/>
  <c r="F563" i="1"/>
  <c r="F561" i="1"/>
  <c r="D561" i="1"/>
  <c r="F558" i="1"/>
  <c r="D558" i="1"/>
  <c r="F555" i="1"/>
  <c r="D555" i="1"/>
  <c r="F552" i="1"/>
  <c r="F549" i="1"/>
  <c r="F546" i="1"/>
  <c r="F543" i="1"/>
  <c r="F540" i="1"/>
  <c r="F537" i="1"/>
  <c r="F532" i="1"/>
  <c r="D532" i="1"/>
  <c r="F510" i="1"/>
  <c r="D510" i="1"/>
  <c r="F508" i="1"/>
  <c r="D508" i="1"/>
  <c r="F507" i="1"/>
  <c r="D507" i="1"/>
  <c r="F504" i="1"/>
  <c r="D504" i="1"/>
  <c r="F501" i="1"/>
  <c r="D501" i="1"/>
  <c r="F495" i="1"/>
  <c r="F494" i="1"/>
  <c r="D494" i="1"/>
  <c r="F489" i="1"/>
  <c r="D489" i="1"/>
  <c r="F469" i="1"/>
  <c r="D469" i="1"/>
  <c r="F465" i="1"/>
  <c r="F448" i="1"/>
  <c r="D448" i="1"/>
  <c r="F437" i="1"/>
  <c r="D437" i="1"/>
  <c r="F425" i="1"/>
  <c r="D425" i="1"/>
  <c r="F417" i="1"/>
  <c r="D417" i="1"/>
  <c r="F396" i="1"/>
  <c r="F389" i="1"/>
  <c r="F385" i="1"/>
  <c r="F379" i="1"/>
  <c r="F373" i="1"/>
  <c r="D373" i="1"/>
  <c r="F339" i="1"/>
  <c r="D339" i="1"/>
  <c r="F333" i="1"/>
  <c r="F321" i="1"/>
  <c r="D321" i="1"/>
  <c r="F317" i="1"/>
  <c r="D317" i="1"/>
  <c r="L295" i="1"/>
  <c r="F295" i="1"/>
  <c r="F278" i="1"/>
  <c r="D278" i="1"/>
  <c r="L274" i="1"/>
  <c r="F274" i="1"/>
  <c r="D274" i="1"/>
  <c r="F270" i="1"/>
  <c r="F264" i="1"/>
  <c r="D264" i="1"/>
  <c r="F252" i="1"/>
  <c r="D252" i="1"/>
  <c r="F247" i="1"/>
  <c r="D247" i="1"/>
  <c r="F241" i="1"/>
  <c r="F237" i="1"/>
  <c r="L233" i="1"/>
  <c r="F233" i="1"/>
  <c r="D233" i="1"/>
  <c r="F211" i="1"/>
  <c r="D211" i="1"/>
  <c r="F207" i="1"/>
  <c r="D207" i="1"/>
  <c r="F203" i="1"/>
  <c r="D203" i="1"/>
  <c r="F183" i="1"/>
  <c r="D183" i="1"/>
  <c r="F179" i="1"/>
  <c r="D179" i="1"/>
  <c r="F174" i="1"/>
  <c r="D174" i="1"/>
  <c r="F171" i="1"/>
  <c r="D171" i="1"/>
  <c r="F150" i="1"/>
  <c r="D150" i="1"/>
  <c r="F149" i="1"/>
  <c r="L146" i="1"/>
  <c r="F146" i="1"/>
  <c r="D146" i="1"/>
  <c r="F145" i="1"/>
  <c r="D145" i="1"/>
  <c r="I121" i="1"/>
  <c r="F121" i="1"/>
  <c r="D121" i="1"/>
  <c r="F100" i="1"/>
  <c r="D100" i="1"/>
  <c r="F97" i="1"/>
  <c r="D97" i="1"/>
  <c r="F72" i="1"/>
  <c r="F69" i="1"/>
  <c r="F51" i="1"/>
  <c r="F40" i="1"/>
  <c r="D40" i="1"/>
  <c r="F36" i="1"/>
  <c r="F30" i="1"/>
  <c r="F23" i="1"/>
  <c r="D23" i="1"/>
  <c r="F19" i="1"/>
  <c r="D19" i="1"/>
  <c r="AF9" i="1"/>
  <c r="AF10" i="1" s="1"/>
  <c r="AF11" i="1" s="1"/>
  <c r="AF12" i="1" s="1"/>
  <c r="AF13" i="1" s="1"/>
  <c r="AF14" i="1" s="1"/>
  <c r="AF15" i="1" s="1"/>
</calcChain>
</file>

<file path=xl/sharedStrings.xml><?xml version="1.0" encoding="utf-8"?>
<sst xmlns="http://schemas.openxmlformats.org/spreadsheetml/2006/main" count="4385" uniqueCount="1700">
  <si>
    <t>Equipo</t>
  </si>
  <si>
    <t>No.</t>
  </si>
  <si>
    <t>Nombres</t>
  </si>
  <si>
    <t>Stephanie Silfa</t>
  </si>
  <si>
    <t>Flabia Berroa</t>
  </si>
  <si>
    <t>PLAN ANUAL OPERATIVO 2021</t>
  </si>
  <si>
    <t>Elda D. Almonte</t>
  </si>
  <si>
    <t>Área: Dirección de Planificación y Desarrollo DPD</t>
  </si>
  <si>
    <t>Alicia P. Ventura</t>
  </si>
  <si>
    <t>Ninoska E. Rodríguez</t>
  </si>
  <si>
    <t>Edwange Y. Peña</t>
  </si>
  <si>
    <t>Egla J. García</t>
  </si>
  <si>
    <t>Eleana M. Hernández</t>
  </si>
  <si>
    <t>Cómo se logra el eje estratégico?</t>
  </si>
  <si>
    <t>Cómo se logra el objetivo específico?</t>
  </si>
  <si>
    <t>Cómo se evalúa la iniciativa?</t>
  </si>
  <si>
    <t>Cómo se logra la iniciativa?</t>
  </si>
  <si>
    <t>Cómo se logra la actividad?</t>
  </si>
  <si>
    <t>Vicmar C. Marín</t>
  </si>
  <si>
    <t>Perspectiva</t>
  </si>
  <si>
    <t>Eje estratégico</t>
  </si>
  <si>
    <t>Objetivo Específico</t>
  </si>
  <si>
    <t>Aporte</t>
  </si>
  <si>
    <t>Iniciativa relacionada</t>
  </si>
  <si>
    <t>Indicador</t>
  </si>
  <si>
    <t>Resultado esperado</t>
  </si>
  <si>
    <t>Medio de verificación</t>
  </si>
  <si>
    <t>Actividad</t>
  </si>
  <si>
    <t>Tareas</t>
  </si>
  <si>
    <t>Fecha de termino</t>
  </si>
  <si>
    <t>Cronograma</t>
  </si>
  <si>
    <t>Responsable</t>
  </si>
  <si>
    <t xml:space="preserve">Recursos </t>
  </si>
  <si>
    <t>Monto Estimado de Recursos</t>
  </si>
  <si>
    <t>Supuestos</t>
  </si>
  <si>
    <t>Meses</t>
  </si>
  <si>
    <t>Nombre</t>
  </si>
  <si>
    <t>Formula</t>
  </si>
  <si>
    <t>Líder</t>
  </si>
  <si>
    <t>Miembros del equipo</t>
  </si>
  <si>
    <t>Partes interesadas (clientes)</t>
  </si>
  <si>
    <t xml:space="preserve">2. Fortalecimiento Institucional:
Impulsar la creación de capacidad para el cumplimiento sistemático de la misión y alcance de la visión institucional, apoyados en la innovación, tecnología, transparencia y la ética.	</t>
  </si>
  <si>
    <t>2.4 Facilitar los servicios a los ciudadanos clientes, brindándoles una respuesta más eficiente y rápida al 2024.</t>
  </si>
  <si>
    <t xml:space="preserve">DPD 2.4.1 Simplificación de tramites </t>
  </si>
  <si>
    <t>Simplificación de procesos</t>
  </si>
  <si>
    <t>Cantidad de procesos simplificados / entre la cantidad de procesos a simplificar * 100</t>
  </si>
  <si>
    <t>Estadísticas SIAGA
Indicadores Macro proceso de certificaciones</t>
  </si>
  <si>
    <t xml:space="preserve">DPD 2.4.1.1   Revisión, análisis y modificación de los procesos del macro procesos de gestión de certificaciones y los procesos de impartición de programas académicos del nivel técnico superior y de programas académicos de educación continuada del SIG IDAC </t>
  </si>
  <si>
    <t>DPD 2.4.1.1.1 Levantamiento datos estadísticos tiempo de entrega de los servicios al cliente</t>
  </si>
  <si>
    <t>30 de junio 2021</t>
  </si>
  <si>
    <t>Juan Adonis Rijo
María Cristian Mieses
Lany Abreu
Paola Martínez
Máximo Brenes</t>
  </si>
  <si>
    <t xml:space="preserve"> - Personal interno.
 - Asignación de equipos tecnológicos.</t>
  </si>
  <si>
    <t>N/A</t>
  </si>
  <si>
    <t xml:space="preserve"> - Se cuenta con las personas con las competencias requeridas.
 - Se dispone de los equipos tecnológicos  requeridos.</t>
  </si>
  <si>
    <t>DPD 2.4.1.1.2 Revisión y modificación de los procesos con los dueños de procesos y coordinadores de normas, para determinar los procesos o fases a simplificar</t>
  </si>
  <si>
    <t>15 de diciembre 2021</t>
  </si>
  <si>
    <t>Juan Adonis Rijo
María Cristian Mieses
Lany Abreu
Paola Martínez
Máximo Brenes
Annis Agramonte
Enna Arredondo
Gerson Mena
Marcia Rodríguez</t>
  </si>
  <si>
    <t xml:space="preserve"> - Personal interno
 - Asignación de equipos tecnológicos
Coffe Break: RD$10,000.00</t>
  </si>
  <si>
    <t>DPD 2.4.1.1.3 Aprobación directores de área</t>
  </si>
  <si>
    <t>30 de mayo 2022</t>
  </si>
  <si>
    <t>Claudia Roa
Alan Arias
Gender Castro
Franklin Reyes
Máximo Brenes
Annis Agramonte
Enna Arredondo
Gerson Mena
Marcia Rodríguez</t>
  </si>
  <si>
    <t xml:space="preserve"> - Personal interno
 - Aprobaciones
</t>
  </si>
  <si>
    <t>DPD 2.4.1.1.4 Validación de los nuevos tiempos de servicio</t>
  </si>
  <si>
    <t>15 de diciembre 2022</t>
  </si>
  <si>
    <t xml:space="preserve"> - Personal interno
 - Asignación de equipos tecnológicos
</t>
  </si>
  <si>
    <t>Procesos internos</t>
  </si>
  <si>
    <t>2.5 Fortalecer el Sistema Integrado de Gestión mediante la mejora continua del 100% de sus procesos al 2024.</t>
  </si>
  <si>
    <t>DPD 2.5.1 Fortalecimiento del SIG IDAC</t>
  </si>
  <si>
    <t>Mejoras de procesos</t>
  </si>
  <si>
    <t>Cantidad de procesos y procedimientos modificados / cantidad de procesos y procedimiento a modificar * 100</t>
  </si>
  <si>
    <t>Procesos y Procedimientos SIAGA</t>
  </si>
  <si>
    <t>DPD 2.5.1.1 Mejora de los procesos del SIG IDAC</t>
  </si>
  <si>
    <t>DPD 2.5.1.1.1 Levantamiento datos estadísticos de los procesos</t>
  </si>
  <si>
    <t>Juan Adonis Rijo
María Cristian Mieses
Lany Abreu
Paola Martínez</t>
  </si>
  <si>
    <t xml:space="preserve"> - Se cuenta con las personas con las competencias requeridas.
 - Se cuenta con el personal externo requerido (asesores o especialistas)
 - Se dispone de los equipos tecnológicos  requeridos.</t>
  </si>
  <si>
    <t>DPD 2.5.1.1.2 Revisión y modificación de los procesos y procedimientos del SIG IDAC</t>
  </si>
  <si>
    <t xml:space="preserve">Juan Adonis Rijo
María Cristian Mieses
Lany Abreu
Paola Martínez
</t>
  </si>
  <si>
    <t xml:space="preserve"> - Personal interno
 - Asignación de equipos tecnológicos</t>
  </si>
  <si>
    <t>DPD 2.5.1.1.3 Aprobación de los procesos</t>
  </si>
  <si>
    <t>Directores de área</t>
  </si>
  <si>
    <t>DPD 2.5.1.1.4 Implementación de las mejoras</t>
  </si>
  <si>
    <t>Juan Adonis Rijo
María Cristian Mieses
Lany Abreu
Paola Martínez
Coordinadores de Gestión</t>
  </si>
  <si>
    <t>DPD 2.5.1.2 Mejora del módulo Sistema Integrado de Gestión</t>
  </si>
  <si>
    <t>DPD 2.5.1.2.1 Levantamiento de información con la direcciones de área para determinar las mejoras al módulo del Sistema Integrado de Gestión</t>
  </si>
  <si>
    <t>DPD 2.5.1.2.2 Implementación de las mejoras</t>
  </si>
  <si>
    <t xml:space="preserve">Paola Martínez
Jorge Zavala
Raúl Muñoz
Juan Adonis Rijo
</t>
  </si>
  <si>
    <t xml:space="preserve"> - Personal interno y externo
 - Asignación de equipos tecnológicos</t>
  </si>
  <si>
    <t>DPD 2.5.1.2.3 Validación de las mejoras implementadas</t>
  </si>
  <si>
    <t>30 de junio 2022</t>
  </si>
  <si>
    <t>DPD  2.5.2 Definir junto a los Representantes SST y los dueños de Procesos los diferentes controles y actividades de prevención de accidentes y análisis de riesgos en los puestos de trabajo.</t>
  </si>
  <si>
    <t>Establecimiento de controles</t>
  </si>
  <si>
    <t>Actividades realizadas entre las planificadas x100%</t>
  </si>
  <si>
    <t>Matriz de riesgos actualizada</t>
  </si>
  <si>
    <t>DPD 2.5.2.1 Análisis de riesgo de todos los procesos y procedimientos de la institución</t>
  </si>
  <si>
    <t xml:space="preserve">DPD 2.5.2.1.1 Validación  de la Gestión de Riesgos en  SST </t>
  </si>
  <si>
    <t>30 de Junio 2021</t>
  </si>
  <si>
    <t>Maria del Carmen Cabral</t>
  </si>
  <si>
    <t>Maria del Carmen Cabral , Homero Ramirez, Joan Reyes</t>
  </si>
  <si>
    <t xml:space="preserve">
 - Logística de transporte y dieta
 - Asignación de equipos tecnológicos</t>
  </si>
  <si>
    <t xml:space="preserve">
 - Se cuenta con el personal externo requerido (asesores o especialistas)
 - Se dispone de los equipos tecnológicos  requeridos.</t>
  </si>
  <si>
    <t>DPD 2.5.2.1.2 Seguimiento Actividades Plan de Salud</t>
  </si>
  <si>
    <t>31 de Diciembre 2021</t>
  </si>
  <si>
    <t>Joan Reyes, Homero Ramirez</t>
  </si>
  <si>
    <t xml:space="preserve"> - Se cuenta con el personal externo requerido (asesores o especialistas)
 - Se dispone de los equipos tecnológicos  requeridos.</t>
  </si>
  <si>
    <t>DPD 2.5.2.1.3 Capacitación focal en temas de Salud</t>
  </si>
  <si>
    <t>31 de diciembre 2021</t>
  </si>
  <si>
    <t>DPD 2.5.2.1.4 Monitoreo de los controles operacionales</t>
  </si>
  <si>
    <t>Homero Ramirez</t>
  </si>
  <si>
    <t>DPD 2.5.2.1.5 Auditorias integrales</t>
  </si>
  <si>
    <t>31 de octubre 2021</t>
  </si>
  <si>
    <t>Suletty Crespo</t>
  </si>
  <si>
    <t>DPD 2.5.2.1.6  Difusión (Boletines) de temas de Higiene y Salud.</t>
  </si>
  <si>
    <t>30 de septiembre 2021</t>
  </si>
  <si>
    <t>DPD 2.5.3 Validación de riesgos ergonómicos en las direcciones</t>
  </si>
  <si>
    <t>Riesgo ergonómico</t>
  </si>
  <si>
    <t xml:space="preserve">Correos de validación Compra mobiliarios </t>
  </si>
  <si>
    <t>DPD 2.5.3.1 Aprobaciones mobiliario ergonómico y seguimiento de riesgos ergonómicos</t>
  </si>
  <si>
    <t xml:space="preserve">DPD 2.5.3.1.1 Seguimiento Guía de Ergonomía, </t>
  </si>
  <si>
    <t>Maria del Carmen Cabral , Homero Ramirez</t>
  </si>
  <si>
    <t xml:space="preserve"> - Logística de transporte y dieta
 - Asignación de equipos tecnológicos</t>
  </si>
  <si>
    <t>DPD 2.5.3.1.2 Validación de Riesgos ergonómicos</t>
  </si>
  <si>
    <t>31 de junio 2021</t>
  </si>
  <si>
    <t>Representantes SST, Homero Ramirez</t>
  </si>
  <si>
    <t>DPD 2.5.3.1.3 Reemplazo de Mobiliario no adecuado en áreas del IDAC</t>
  </si>
  <si>
    <t>DPD 2.5.3.1.4 Matriz  de Riesgos y Control de los mismos en áreas del IDAC.</t>
  </si>
  <si>
    <t>Resultados</t>
  </si>
  <si>
    <t>1. Garantía de la Seguridad Operacional:
Garantizar la seguridad operacional, mediante la ampliación de las capacidades para la provisión de los servicios de navegación aérea y la vigilancia de la gestión de los riesgos asociados a la aviación, manteniendo el buen desempeño estatal en materia de seguridad operacional.</t>
  </si>
  <si>
    <t>1.1 Incrementar el grado de madurez y la operatividad del SSP a un 100% al 2024.</t>
  </si>
  <si>
    <t>DPD 1.1.1 Incrementar el grado de madurez y la operatividad del Componente I Políticas y objetivos de seguridad operacional</t>
  </si>
  <si>
    <t>%madurez y operatividad del componente I</t>
  </si>
  <si>
    <t>(valoración total obtenida/ máxima valoración posible) *100</t>
  </si>
  <si>
    <t>Assessment tool
Evidencia de las acciones, según aplique</t>
  </si>
  <si>
    <t>DPD 1.1.1.1 Desarrollar/ Actualizar la documentación relativa al SSP.</t>
  </si>
  <si>
    <t>DPD 1.1.1.1.1 Realizar consultas nacionales e internacionales para determinar el grado de participación en el SSP de otras organizaciones estatales de la aviación.</t>
  </si>
  <si>
    <t>14 de mayo</t>
  </si>
  <si>
    <t>Alicia P. Ventura
Ninoska E. Rodríguez
Edwange Y. Peña
Egla J. García
Eleana M. Hernández
Vicmar M. Marín</t>
  </si>
  <si>
    <t>Humanos:
 DGESO
DRRNA y DL para dar respuesta a las consultas; y
DL para la emisión de las resoluciones correspondientes</t>
  </si>
  <si>
    <t>Disponibilidad de los recursos citados</t>
  </si>
  <si>
    <t>DPD 1.1.1.1.2 Revisar y/o adecuar las estrategias determinadas en relación a otras organizaciones estatales de aviación.</t>
  </si>
  <si>
    <t>31 de mayo</t>
  </si>
  <si>
    <t>DPD 1.1.1.1.3 Actualizar el equipo de implementación del PEGSO.</t>
  </si>
  <si>
    <t>18 de junio</t>
  </si>
  <si>
    <t>DPD 1.1.1.1.4 Actualizar el  plan de implementación del PEGSO.</t>
  </si>
  <si>
    <t>DPD 1.1.1.1.5 Actualizar la política de seguridad operacional.</t>
  </si>
  <si>
    <t>DPD 1.1.1.1.6 Actualizar el PEGSO.</t>
  </si>
  <si>
    <t>25 de junio</t>
  </si>
  <si>
    <t>DPD 1.1.1.1.7 Determinar los objetivos/ indicadores/ metas de seguridad operacional.</t>
  </si>
  <si>
    <t>30 de julio</t>
  </si>
  <si>
    <t>DPD 1.1.1.1.8 Desarrollar el PENSO.</t>
  </si>
  <si>
    <t>27 de agosto</t>
  </si>
  <si>
    <t>DPD 1.1.1.1.9 Desarrollar una política de actualización de la documentación SSP.</t>
  </si>
  <si>
    <t>31 de agosto</t>
  </si>
  <si>
    <t xml:space="preserve">DPD 1.1.1.1.10 Actualizar GAP ANALYSIS en el iSTARS. </t>
  </si>
  <si>
    <t>DPD 1.1.1.1.11 Gestionar la publicación de las circulares de orientación en materia de seguridad operacional.</t>
  </si>
  <si>
    <t>30 de noviembre</t>
  </si>
  <si>
    <t>DPD 1.1.2 Incrementar el grado de madurez y la operatividad del Componente II Gestión de Riesgos de Seguridad Operacional</t>
  </si>
  <si>
    <t>%madurez y operatividad del componente II</t>
  </si>
  <si>
    <t xml:space="preserve">DPD 1.1.2.1 Establecer los procedimientos internos para asegurar que los  indicadores y las metas de seguridad operacional de los proveedores de servicios sean aceptables para el IDAC. </t>
  </si>
  <si>
    <t>DPD 1.1.2.1.1 Desarrollar un proceso/ procedimiento para la aprobación de los indicadores.</t>
  </si>
  <si>
    <t>29 de octubre</t>
  </si>
  <si>
    <t>Edwange Y. Peña
Egla J. García
Vicmar M. Marín</t>
  </si>
  <si>
    <t>Humanos (DGESO)</t>
  </si>
  <si>
    <t>DPD 1.1.2.1.2 Desarrollar/ gestionar la aprobación y/o publicación de la documentación de orientación para los proveedores de servicios.</t>
  </si>
  <si>
    <t xml:space="preserve">DPD 1.1.2.2. Revisar el criterio establecido para  la aceptación del SMS de los operadores de aviación general. </t>
  </si>
  <si>
    <t>DPD 1.1.2.2.1 Realizar un levantamiento de las aeronaves de aviación general que por sus características correspondan a la sección F del RAD 91.</t>
  </si>
  <si>
    <t>Humanos:
 DGESO;
DNV; para fines de opinión
DRRNA/DVSO para tramitación de la diferencia, en caso de que aplique.</t>
  </si>
  <si>
    <t xml:space="preserve">DPD 1.1.2.2.2 Conducir un análisis para determinar la viabilidad de una modificación del RAD 110 para incluir los operadores de aviación general en el alcance de la subsección 110.3 literal a) o en su defecto notificar la diferencia correspondiente a la OACI. </t>
  </si>
  <si>
    <t>DPD 1.1.2.2.3 Implementar las acciones correspondientes, según aplique.</t>
  </si>
  <si>
    <t>17 de diciembre</t>
  </si>
  <si>
    <t>DPD 1.1.2.3 Fortalecer el seguimiento de las recomendaciones de seguridad emanadas de accidentes e incidentes de aviación.</t>
  </si>
  <si>
    <t>DPD 1.1.2.3.1  Adecuar el proceso DPD-DGESO-006-Seguimiento Recomendaciones de la Seguridad Operacional de la CIAA, asegurando la vinculación con las distintas etapas del proceso de investigación de la CIAA (informe preliminar e informe final).</t>
  </si>
  <si>
    <t xml:space="preserve">Alicia P. Ventura
Vicmar C. Marín
</t>
  </si>
  <si>
    <t>Humanos (DGESO) y tecnológicos (SIAGA)</t>
  </si>
  <si>
    <t xml:space="preserve">DPD 1.1.2.3.2 Ampliar el alcance del proceso DPD-DGESO-006 a los fines de incluir el seguimiento de acciones adicionales a las recomendaciones de la CIAA. </t>
  </si>
  <si>
    <t>DPD 1.1.2.3.3 Gestionar la realización de los ajustes necesarios en el SIAGA para reflejar los cambios citados y facilitar el análisis de los datos.</t>
  </si>
  <si>
    <t xml:space="preserve">DPD 1.1.2.4 Fortalecer el proceso de identificación de peligros. </t>
  </si>
  <si>
    <t>DPD 1.1.2.4.1 Identificar las fuentes de datos internas de seguridad operacional.</t>
  </si>
  <si>
    <t>15 de mayo</t>
  </si>
  <si>
    <t>Alicia P. Ventura
Edwange Y. Peña</t>
  </si>
  <si>
    <t>DPD 1.1.2.4.2  Revisar el proceso DPD-DGESO-004 y establecer las interrelaciones entre procesos institucionales para asegurar la captación de los datos faltantes de seguridad operacional.</t>
  </si>
  <si>
    <t>DPD 1.1.2.4.3 Incluir el proceso DPD-DGESO-004 como proveedor de los procesos distintos procesos de vigilancia.</t>
  </si>
  <si>
    <t>15 de junio</t>
  </si>
  <si>
    <t xml:space="preserve">DPD 1.1.2.4.4 Implementar módulo de seguimiento de los reportes del PEGSO. </t>
  </si>
  <si>
    <t>30 de junio</t>
  </si>
  <si>
    <t>DPD 1.1.2.4.5 Gestionar la realización de los ajustes necesarios en el SIAGA para  apoyar la captura de los datos y facilitar el análisis de los datos.</t>
  </si>
  <si>
    <t>DPD 1.1.2.5 Establecer el proceso de evaluación estatal del riesgo de seguridad operacional.</t>
  </si>
  <si>
    <t xml:space="preserve">DPD 1.1.2.5.1. Revisar el proceso para la Gestión Estatal de Riesgos de Seguridad Operacional, asegurando la interrelación del proceso con  los procesos DPD-DGESO-004 y DPD-DGESO-006. </t>
  </si>
  <si>
    <t>31  de mayo</t>
  </si>
  <si>
    <t>Edwange Y. Peña
Egla J. García
Eleana M. Hernández
Vicmar M. Marín</t>
  </si>
  <si>
    <t>Humanos (DGESO), así como el apoyo de las direcciones técnicas</t>
  </si>
  <si>
    <t>DPD 1.1.2.5.2 Gestionar la aprobación del proceso de Gestión Estatal de Riesgos.</t>
  </si>
  <si>
    <t>DPD 1.1.2.5.3 Conformar el  Grupo de Acción Estatal de Seguridad Operacional (GAESO).</t>
  </si>
  <si>
    <t>16 de julio</t>
  </si>
  <si>
    <t>DPD 1.1.2.5.4 Inducir a las partes interesadas en el proceso.</t>
  </si>
  <si>
    <t xml:space="preserve">DPD 1.1.2.5.5 Gestionar entrenamiento formal en gestión de riesgos para el GAESO, según aplique. </t>
  </si>
  <si>
    <t>DPD 1.1.3 Incrementar el grado de madurez y la operatividad del Componente III Aseguramiento de la Seguridad Operacional</t>
  </si>
  <si>
    <t>%madurez y operatividad del componente III</t>
  </si>
  <si>
    <t>DPD 1.1.3.1 Establecer el proceso de medición del desempeño de seguridad operacional del Estado Dominicano.</t>
  </si>
  <si>
    <t>DPD 1.1.3.1.1 Crear proceso de aseguramiento de la seguridad operacional para: 
- Evaluar la efectividad a las acciones determinadas a través del proceso Gestión del Riesgo Estatal de seguridad Operacional.
- Evaluar la efectividad de las acciones tomadas para resolver problemas de seguridad.
- Evaluar la efectividad del SSP, a través del establecimiento y monitoreo de ALoSP.
-Evaluar el rendimiento de los proveedores de servicio.</t>
  </si>
  <si>
    <t>Eleana Hernández
Ninoska E. Rodríguez</t>
  </si>
  <si>
    <t>Humanos (DGESO);
Apoyo y disponibilidad de la gerencia</t>
  </si>
  <si>
    <t xml:space="preserve">DPD 1.1.3.1.2 Vincular las reuniones del Comité de Revisión de la Seguridad Operacional (CRSO) a dicho proceso. </t>
  </si>
  <si>
    <t>DPD 1.2.3.1.3  Desarrollar e implementar un dashborad/ TMI en el SIAGA para el monitoreo permanente de los indicadores de seguridad operacional.</t>
  </si>
  <si>
    <t>DPD 1.1.4 incrementar el grado de madurez y la operatividad del Componente IV Promoción de la Seguridad Operacional</t>
  </si>
  <si>
    <t>%madurez y operatividad del componente IV</t>
  </si>
  <si>
    <t>DPD 1.1.4.1 Fortalecer la comunicación de seguridad operacional.</t>
  </si>
  <si>
    <t>DPD 1.1.4.1.1 Desarrollar un proceso/ procedimiento para compartir e intercambiar información de seguridad operacional.</t>
  </si>
  <si>
    <t>23 de julio</t>
  </si>
  <si>
    <t xml:space="preserve">Humanos (DGESO)
Apoyo y disponibilidad del personal de Relaciones Públicas
</t>
  </si>
  <si>
    <t xml:space="preserve">DPD 1.1.4.1.2  Documentar los medios para la retroinformación de manera que las organizaciones y empleados puedan realizar aportes respecto de la seguridad operacional. </t>
  </si>
  <si>
    <t xml:space="preserve">DPD 1.1.4.1.3 Documentar las provisiones para medir la efectividad de la distribución e intercambio de información. </t>
  </si>
  <si>
    <t>DPD 1.1.4.1.4 Documentar  los mecanismos para el intercambio  de las informaciones.</t>
  </si>
  <si>
    <t>DPD 1.1.4.2 Documentar los roles internos para la gestión de la seguridad operacional.</t>
  </si>
  <si>
    <t>DPD 1.1.4.2.1 Determinar los roles de las organizaciones y empleados en relación al SSP, según aplique.</t>
  </si>
  <si>
    <t>Vícmar C. Marín
Alicia P. Ventura</t>
  </si>
  <si>
    <t>Humanos (DGESO)
Apoyo y disponibilidad del personal DRH</t>
  </si>
  <si>
    <t>DPD 1.1.4.2.2 Documentar los roles.</t>
  </si>
  <si>
    <t>30 de septiembre</t>
  </si>
  <si>
    <t>DPD 1.1.4.2.3 Comunicar los roles.</t>
  </si>
  <si>
    <t>Área: Dirección General IDAC (DG)</t>
  </si>
  <si>
    <t>Fernando Cruz</t>
  </si>
  <si>
    <t>3. Fomento de la Aviación Civil:
Impulsar el desarrollo seguro de la aviación civil creando las facilidades para mejorar la competitividad del sector.</t>
  </si>
  <si>
    <t>3.3  Establecer una unidad de fomento para el desarrollo de la aviación civil nacional al 2024.</t>
  </si>
  <si>
    <t>DG 3.3.1 Crear la unidad de fomento a la aviación civil</t>
  </si>
  <si>
    <t>Unidad de fomento de la aviación civil</t>
  </si>
  <si>
    <t>Aprobación unidad de fomento de la aviación civil</t>
  </si>
  <si>
    <t>El establecimiento de la unidad de fomento de la aviación civil</t>
  </si>
  <si>
    <t xml:space="preserve">Resolución que aprueba el establecimiento de la unidad de fomento de la aviación civil </t>
  </si>
  <si>
    <t>DG 3.3.1.1 Creación de la comisión de fomento de la aviación civil y definición de funciones</t>
  </si>
  <si>
    <t>DG 3.3.1.1.1 Definir miembros</t>
  </si>
  <si>
    <t>Román E. Caamaño</t>
  </si>
  <si>
    <t xml:space="preserve"> - Franklin Polanco
 - Fernando Cruz</t>
  </si>
  <si>
    <t xml:space="preserve"> - Personal competente
 - Aprobación del Director General
 - Asignación de espacio físico y recursos tecnológico</t>
  </si>
  <si>
    <t xml:space="preserve"> - Se mantiene el compromiso de fomento de la aviación civil.
 - Se cuenta con un personal competente para asumir esta tarea.
 - Se cuenta con un espacio físico idóneo, recursos tecnológicos.</t>
  </si>
  <si>
    <t>DG 3.3.1.1.2 Definir funciones y estructura de la unidad de fomento</t>
  </si>
  <si>
    <t>15 de junio 2021</t>
  </si>
  <si>
    <t>DG 3.3.1.1.3 Aprobación de la comisión y creación de la unidad de fomento de la aviación civil</t>
  </si>
  <si>
    <t>3.1 Elevar  la  competitividad de la aviación civil nacional al 2024, mediante la implementación de un 100% el  programa desarrollado para los fines.</t>
  </si>
  <si>
    <t>DG 3.1.1 Crear el programa del fomento de aviación civil</t>
  </si>
  <si>
    <t>Implementación programa de fomento de la aviación civil</t>
  </si>
  <si>
    <t>Actividades de fomento de la aviación civil ejecutadas que corresponden al período / las actividades de fomento planificadas para ejecución en el período * 100</t>
  </si>
  <si>
    <t>Contribuir con el aumento de la competitividad de la aviación civil nacional.</t>
  </si>
  <si>
    <t>Informe semestral de ejecución del programa de fomento de la aviación civil nacional</t>
  </si>
  <si>
    <t>DG 3.1.1.1 Elaboración del programa de fomento a la aviación civil</t>
  </si>
  <si>
    <t>DG 3.1.1.1.1 Definición de actividades</t>
  </si>
  <si>
    <t xml:space="preserve"> - Franklin Polanco
 - Fernando Cruz
 - Bernarda Francio
 - Alan Arias</t>
  </si>
  <si>
    <t xml:space="preserve"> - Personal competente
 - Asignación de presupuesto RD$ xxx.xxx.xx
 - Aprobación Director General</t>
  </si>
  <si>
    <t xml:space="preserve"> - Se mantiene el compromiso de fomento de la aviación civil.
 - Se cuenta con un personal competente para asumir esta tarea.
 - Se cuenta con los recursos financieros requeridos.</t>
  </si>
  <si>
    <t>DG 3.1.1.1.2 Asignación de presupuesto</t>
  </si>
  <si>
    <t>DG 3.1.1.1.3 Aprobación</t>
  </si>
  <si>
    <t>DG 3.1.1.1.4 Implementación del programa</t>
  </si>
  <si>
    <t>Área: Dirección de Recursos Humanos (DRH)</t>
  </si>
  <si>
    <t>Gladys Marcelino</t>
  </si>
  <si>
    <t>José A. Monegro</t>
  </si>
  <si>
    <t>José I. Pérez</t>
  </si>
  <si>
    <t>Directores de Área</t>
  </si>
  <si>
    <t>Innovacion y aprendizaje</t>
  </si>
  <si>
    <t>2.7 Mantener en un 87% el cumplimiento del plan de capacitación anual, a los fines de elevar  las competencias del personal al 2024..</t>
  </si>
  <si>
    <t xml:space="preserve">DRH 2.7.1  Crear un Plan de Sucesión para garantizar la continuidad de las actividades o del negocio </t>
  </si>
  <si>
    <t>Porcentaje creación del Plan de Sucesión</t>
  </si>
  <si>
    <t>(Actividades Ejecutadas/Actividades programadas) * 100</t>
  </si>
  <si>
    <t>Comunicación o correo de integración</t>
  </si>
  <si>
    <t>DRH 2.7.1.1 Integración de Equipo</t>
  </si>
  <si>
    <t>DRH 2.7.1.1.1.Comunicacion para la integración de Equipo</t>
  </si>
  <si>
    <t>15/05/2021</t>
  </si>
  <si>
    <t>Ana Tejeda</t>
  </si>
  <si>
    <t>1- Gladys Marcelino
2- José A. Monegro
3- José I. Pérez
4- Jeanne M. Directores de Áreas</t>
  </si>
  <si>
    <t>Personal asignado con las competencias necesarias</t>
  </si>
  <si>
    <t>Se dispone del personal con las competencias requeridas</t>
  </si>
  <si>
    <t>Correos, Actas de Reuniones</t>
  </si>
  <si>
    <t>DRH 2.7.1.1.2. Reuniones de análisis</t>
  </si>
  <si>
    <t>30/05/2021</t>
  </si>
  <si>
    <t>Espacio físico, laptops, proyector</t>
  </si>
  <si>
    <t>Se cuenta con el espacio físico y los equipos necesarios</t>
  </si>
  <si>
    <t>Actas de Reuniones</t>
  </si>
  <si>
    <t>DRH 2.7.1.2 Delimitar los Cargos considerados críticos</t>
  </si>
  <si>
    <t xml:space="preserve">DRH 2.7.1.2.1  Definir o establecer el alcance del plan </t>
  </si>
  <si>
    <t>15/06/2021</t>
  </si>
  <si>
    <t>Personal, computador, espacio físico</t>
  </si>
  <si>
    <t>Se dispone del personal con las competencias requeridas y del  el espacio físico y los equipos necesarios.</t>
  </si>
  <si>
    <t>Relación de Cargos Críticos</t>
  </si>
  <si>
    <t>DRH 2.7.1.2.2 Determinación o identificación de los Cargos considerados críticos</t>
  </si>
  <si>
    <t>Correos, relación de cargos críticos</t>
  </si>
  <si>
    <t>DRH 2.7.1.2.3 Remisión a los Directores de áreas, según corresponda, los Cargos considerados críticos en sus respectivas direcciones</t>
  </si>
  <si>
    <t>Cronograma, Correos, Actas de Reuniones</t>
  </si>
  <si>
    <t xml:space="preserve">DRH 2.7.1.3 Elaboración del Plan de Capacitación cuantitativo y/o presupuestado  </t>
  </si>
  <si>
    <t>DRH 2.7.1.3.1. Establecer metodología para la selección del persona</t>
  </si>
  <si>
    <t>15/07/2021</t>
  </si>
  <si>
    <t>Actas de reuniones</t>
  </si>
  <si>
    <t>DRH 2.7.1.3.2.  Reuniones con los Directores y/o responsables de las áreas que correspondan</t>
  </si>
  <si>
    <t>DRH 2.7.1.3.3.  Reuniones con los preseleccionados para las presentarles todas las informaciones relativas al plan</t>
  </si>
  <si>
    <t>30/07/2021</t>
  </si>
  <si>
    <t xml:space="preserve">Relación de Servidores </t>
  </si>
  <si>
    <t>DRH 2.7.1.3.4.  Identificación y recomendación del personal objeto de desarrollo</t>
  </si>
  <si>
    <t>Actas de Reuniones; Relación de Competencias por Cargo</t>
  </si>
  <si>
    <t>DRH 2.7.1.3.5. Detección de las necesidades de capacitación para el cierre de brechas</t>
  </si>
  <si>
    <t>15/08/2021</t>
  </si>
  <si>
    <t>Relación de proveedores</t>
  </si>
  <si>
    <t xml:space="preserve">DRH 2.7.1.3.6. Búsqueda de Proveedores y presupuesto para potencializar las competencias del Personal para sucesión </t>
  </si>
  <si>
    <t>30/09/2021</t>
  </si>
  <si>
    <t>Área: Dirección Legal (DL)</t>
  </si>
  <si>
    <t xml:space="preserve">Jasmin Fabré </t>
  </si>
  <si>
    <t>Paula Ríos</t>
  </si>
  <si>
    <t xml:space="preserve">Recursos Estimados </t>
  </si>
  <si>
    <t>2.1 Garantizar el 95% del cumplimiento normativo de la institución con los organismos nacionales e internacionales  al 2024.</t>
  </si>
  <si>
    <t>DL 2.1.1 Lograr procedimientos transparentes de los procesos de compras y contrataciones de bienes y servicios.</t>
  </si>
  <si>
    <t>Compras y Contrataciones</t>
  </si>
  <si>
    <t xml:space="preserve"> Certificaciones favorables de la CGR</t>
  </si>
  <si>
    <t>Certificaciones favorables de la CGR</t>
  </si>
  <si>
    <t xml:space="preserve">Informe de Certificaciones de la CGR </t>
  </si>
  <si>
    <t xml:space="preserve">DL 2.1.1.1 Cumplimiento con los lineamientos de la Contraloría, la Ley núm., 34 y su Reglamento de Aplicación. </t>
  </si>
  <si>
    <t>DL 2.1.1.1.1 Cumplimiento de los requisitos establecidos en la plataforma de contratos de la Contraloría General de la República.</t>
  </si>
  <si>
    <t>Diciembre, 2021</t>
  </si>
  <si>
    <t>Kenia Pérez</t>
  </si>
  <si>
    <t>Pedro Rodríguez, Ana Del Rosario</t>
  </si>
  <si>
    <t>Personal asignado con las competencias necesarias y computador.</t>
  </si>
  <si>
    <t>Se dispone del personal con las competencias requeridas y del espacio físico y los equipos necesarios.</t>
  </si>
  <si>
    <t>2.3 Garantizar que el 100% de los acuerdos interinstitucionales firmados al 2024 generen un impacto positivo en la organización.</t>
  </si>
  <si>
    <t xml:space="preserve">DL 2.3.1 Identificación de las necesidades de acuerdos interinstitucionales. </t>
  </si>
  <si>
    <t>Acuerdos Interinstitucionales</t>
  </si>
  <si>
    <t>(Acuerdos implementados /  Acuerdos firmados) * 100</t>
  </si>
  <si>
    <t xml:space="preserve"> Informe de propuestas de Acuerdos; acuerdos aprobados para la firma; acuerdos firmados; </t>
  </si>
  <si>
    <t>DL 2.3.1.1 Completar el Formulario/Cuestionario</t>
  </si>
  <si>
    <t>DL 2.3.1.1.1 Remisión a los interesados de los formularios</t>
  </si>
  <si>
    <t>Rosalía Reynoso</t>
  </si>
  <si>
    <t>Comunicación contentiva de los documentos necesarios.</t>
  </si>
  <si>
    <t xml:space="preserve">Se mantiene el compromiso de Alta gerencia con el proyecto. </t>
  </si>
  <si>
    <t>DL 2.3.1.1.2 Reuniones de análisis</t>
  </si>
  <si>
    <t xml:space="preserve">Personal asignado con las competencias necesarias. </t>
  </si>
  <si>
    <t>DL 2.3.1.1.3 Propuesta de posibles acuerdos de cooperación interinstitucional.</t>
  </si>
  <si>
    <t>Comunicación de aprobación.</t>
  </si>
  <si>
    <t>DL 2.3.2 Seguimiento a las responsabilidades y tareas derivadas de los acuerdos anteriormente firmados.</t>
  </si>
  <si>
    <t>Seguimiento acuerdos interinstitucionales</t>
  </si>
  <si>
    <t xml:space="preserve"> (Resultados de impacto generados de los acuerdos/ Impacto esperado de los acuerdos ) * 100</t>
  </si>
  <si>
    <t>Informes de impactos de los acuerdos.</t>
  </si>
  <si>
    <t xml:space="preserve">DL 2.3.2.1 Informes periódicos de las tareas realizados y resultados obtenidos. </t>
  </si>
  <si>
    <t>DL 2.3.2.1 Reuniones con el personal responsable.</t>
  </si>
  <si>
    <t xml:space="preserve">Personal, computador espacio físico. </t>
  </si>
  <si>
    <t>DL 2.5.1 Actualización de los datos pertinentes a los procesos internos de la Dirección.</t>
  </si>
  <si>
    <t>Procesos internos de DL</t>
  </si>
  <si>
    <t>(Procesos y manuales técnicos actualizados / Cantidad de procesos y manuales por actualizar) * 100</t>
  </si>
  <si>
    <t>Cantidad de procesos y manuales técnicos actualizados</t>
  </si>
  <si>
    <t>DL 2.5.1.1 Revisión de los procesos y actualización de las informaciones continuamente.</t>
  </si>
  <si>
    <t xml:space="preserve">DL 2.5.1.1.1 Actualización trimestral de cada dueño de proceso de la Dirección. </t>
  </si>
  <si>
    <t>Personal asignado con las competencias necesarias, computador.</t>
  </si>
  <si>
    <t>Área: Dirección Comunicación y Relaciones Públicas (DCRP)</t>
  </si>
  <si>
    <t>Priscilla Camarena</t>
  </si>
  <si>
    <t>Raquel Díaz</t>
  </si>
  <si>
    <t xml:space="preserve">Paula Inoa </t>
  </si>
  <si>
    <t xml:space="preserve">Génesis Pichardo </t>
  </si>
  <si>
    <t xml:space="preserve">1. Garantía de la seguridad operacional: Garantizar la seguridad operacional, mediante la ampliación de las capacidades para la provisión de los servicios de navegación aérea y la vigilancia de las operaciones y de los riesgos asociados a la aviación, manteniendo el buen desempeño estatal en materia de seguridad operacional.	</t>
  </si>
  <si>
    <t>1.2 Elevar la colaboración entre las partes interesadas y el Estado en materia de seguridad operacional a un 80% al 2024.</t>
  </si>
  <si>
    <t>DCRP 1.2.1 Informar e impulsar de manera interna y externa las acciones llevadas a cabo para fomentar la seguridad operacional que garantizan las operaciones de la institución.  </t>
  </si>
  <si>
    <t>Difusión de informaciones</t>
  </si>
  <si>
    <t>IG= Cantidad de información difundida  / Cantidad de información planificadas * 100</t>
  </si>
  <si>
    <t>≥70%</t>
  </si>
  <si>
    <t xml:space="preserve">Publicaciones en pagina web / redes sociales institucionales </t>
  </si>
  <si>
    <t>DCRP 1.2.1.1 Recibir  las acciones que contribuyen al mantenimiento de la seguridad operacional</t>
  </si>
  <si>
    <t>DCRP 1.2.1.1.1 Reunión con las diferentes áreas.</t>
  </si>
  <si>
    <t xml:space="preserve">Paula Inoa / Génesis Pichardo / Paula Valverde </t>
  </si>
  <si>
    <t>Recursos humanos</t>
  </si>
  <si>
    <t>Se dispone de personal con la capacidad y habilidades necesarias.</t>
  </si>
  <si>
    <t>DCRP 1.2.1.2 Desarrollo y difusión de contenido</t>
  </si>
  <si>
    <t xml:space="preserve">DCRP 1.2.1.2.1 Producción y/o curación de contenido </t>
  </si>
  <si>
    <t xml:space="preserve">Paula Inoa / Génesis Pichardo / Rosanny Zapata / Ana Gálvez / Francis Mesa / Jorge Gil Cano / Ezequiel Feliz / José Núñez / Francisco Gonzales / Emmanuel Meléndez / Francisco Manzueta / Francis Arias / Alberto Félix </t>
  </si>
  <si>
    <t>Recursos humanos y tecnológicos</t>
  </si>
  <si>
    <t>Se dispone de personal con la capacidad y habilidades necesarias, así como los equipos tecnológicos.</t>
  </si>
  <si>
    <t>DCRP 1.2.1.2.2 Difusión de contenido a través de los canales correspondientes</t>
  </si>
  <si>
    <t xml:space="preserve">Antonia Tejada / Raquel Díaz / Dahiana Sánchez / Paula Inoa / Génesis Pichardo / Ana Gálvez </t>
  </si>
  <si>
    <t>Recursos humanos, tecnológicos y económicos</t>
  </si>
  <si>
    <t>Se dispone de personal con la capacidad y habilidades necesarias, así como los equipos tecnológicos, sin embargo se requiere de recursos económicos a determinar.</t>
  </si>
  <si>
    <t>2.2 Elevar el desempeño institucional mediante la incorporación de 5 nuevas certificaciones (Certificación Norma ISO 27001-2014, Seguridad de la Información.; Certificación Norma ISO 37001-2016, Anti soborno; Certificación Anti lavado; Certificación Great Places to Work; Certificación en las 3Rs) al 2024.</t>
  </si>
  <si>
    <t>DCRP 2.2.1 Digitalizar los productos editoriales de la marca para mayor alcance del contenido y para contribuir a las políticas medioambientales de la organización. </t>
  </si>
  <si>
    <t xml:space="preserve">Digitalización de productos </t>
  </si>
  <si>
    <t>IG= cantidad de productos digitalizados / Cantidad de productos editoriales * 100</t>
  </si>
  <si>
    <t>≥85%</t>
  </si>
  <si>
    <t xml:space="preserve">Publicaciones en pagina web e intranet </t>
  </si>
  <si>
    <t>DCRP 2.2.1.1 Levantamiento de los productos editoriales de la institución y sus canales de difusión</t>
  </si>
  <si>
    <t>DCRP 2.2.1.1.1 Asignación de equipo</t>
  </si>
  <si>
    <t>Paula Valverde</t>
  </si>
  <si>
    <t>Se dispone de personal con la capacidad y habilidades necesarias</t>
  </si>
  <si>
    <t>DCRP 2.2.1.2 Preparación y ejecución del calendario editorial</t>
  </si>
  <si>
    <t>DCRP 2.2.1.2.1 Asignar equipo de desarrollo para cada producto</t>
  </si>
  <si>
    <t>DCRP 2.2.1.2.2 Recolección y depuración de información.</t>
  </si>
  <si>
    <t>Raquel Díaz / Paula Inoa / Génesis Pichardo / Ana Gálvez / Paula Valverde</t>
  </si>
  <si>
    <t xml:space="preserve">DCRP 2.2.1.2.3 Diagramación y diseño de productos </t>
  </si>
  <si>
    <t xml:space="preserve">Jorge Cano, Emmanuel Meléndez / Francisco Manzueta </t>
  </si>
  <si>
    <t>Se dispone de personal con la capacidad y habilidades necesarias, sin embargo se requiere adquisición de licencias para programas de diseño y equipos tecnológicos</t>
  </si>
  <si>
    <t>DCRP 2.2.1.2.4 Difusión del producto</t>
  </si>
  <si>
    <t xml:space="preserve">Dahiana Sánchez </t>
  </si>
  <si>
    <t>Se dispone de personal con la capacidad y habilidades necesarias y de los equipos tecnológicos.</t>
  </si>
  <si>
    <t>2.10 Fomentar la cultura de servicio y atención  al ciudadano cliente en el 100% de los colaboradores al 2024.</t>
  </si>
  <si>
    <t>DCRP 2.10.1 Promover los lineamientos de la imagen corporativa de la institución para que todas sus dependencias se adhieran a estos parámetros, y no figuren como un ente autónomo dentro de la misma institución.  </t>
  </si>
  <si>
    <t>Manual de identidad institucional</t>
  </si>
  <si>
    <t>¿ Aprobación de Manual de identidad Institucional ?</t>
  </si>
  <si>
    <t xml:space="preserve">¿Si o No? Si </t>
  </si>
  <si>
    <t>Manual de identidad publicado</t>
  </si>
  <si>
    <t>DCRP 2.10.1.1 Refrescamiento manual de identidad institucional.</t>
  </si>
  <si>
    <t>DCRP 2.10.1.1.1 Designación de comité para auditoría del manual de identidad institucional actual.</t>
  </si>
  <si>
    <t>31/6/2021</t>
  </si>
  <si>
    <t>DCRP 2.10.1.1.2 Levantamiento de oportunidades de mejora</t>
  </si>
  <si>
    <t>Raquel Díaz / Paula Inoa / Génesis Pichardo / Ana Gálvez / Paula Valverde / Jorge Gil Cano, Emmanuel Meléndez / Francisco Manzueta</t>
  </si>
  <si>
    <t>DCRP 2.10.1.1.3 Definición del nuevo manual de identidad institucional</t>
  </si>
  <si>
    <t>Jorge Gil Cano / Francisco Manzueta / Raquel Díaz / Paula Inoa / Génesis Pichardo / Paula Valverde</t>
  </si>
  <si>
    <t>DCRP 2.10.1.2 Comunicación de los parámetros establecidos en el  manual de identidad institucional.</t>
  </si>
  <si>
    <t>DCP 2.10.1.2.1 Desarrollo de comunicaciones para dar a conocer nuevos parámetros establecidos</t>
  </si>
  <si>
    <t>Dahiana Sánchez /  Paula Valverde / Jorge Gil Cano / Francisco Manzueta /  Emmanuel Meléndez / Paula Inoa</t>
  </si>
  <si>
    <t xml:space="preserve">DCRP 2.2.1 Establecer estrategias para la integración y relación  interdepartamentales con la finalidad de promover un ambiente laboral favorable. </t>
  </si>
  <si>
    <t>Actividades realizadas</t>
  </si>
  <si>
    <t>IG= cantidad de actividades realizadas / Cantidad de  actividades programadas * 100</t>
  </si>
  <si>
    <t>Calendario de actividades</t>
  </si>
  <si>
    <t>DCRP 2.2.1.1 Realizar levantamiento de fechas y actividades de interés para todos los colaboradores que conforman la institución.</t>
  </si>
  <si>
    <t>DCRP 2.2.1.1.1 Designación de equipo</t>
  </si>
  <si>
    <t>DCRP 2.2.1.1.2 Desarrollo de calendario de actividades</t>
  </si>
  <si>
    <t>Jorge Gil Cano / Yira Yanguela / Paula Inoa / Génesis Pichardo</t>
  </si>
  <si>
    <t>DCRP 2.2.1.2 Elaboración de plan de acción para la coordinación de actividades identificadas</t>
  </si>
  <si>
    <t>DCRP 2.2.1.2.1 Establecimiento de ideas conceptuales de actividades</t>
  </si>
  <si>
    <t>31/11/2021</t>
  </si>
  <si>
    <t xml:space="preserve">Paula Valverde / Génesis Pichardo / Paula Inoa / Yira  Yanguela </t>
  </si>
  <si>
    <t>DCRP 2.2.1.3 Realizar actividades de integración</t>
  </si>
  <si>
    <t xml:space="preserve">DCRP 2.2.1.3.1 Informar y ejecutar las actividades de integración. </t>
  </si>
  <si>
    <t xml:space="preserve">Paula Valverde / Génesis Pichardo / Paula Inoa / Yira  Yanguela / Dahiana Sánchez </t>
  </si>
  <si>
    <t xml:space="preserve">Se dispone de personal con la capacidad y habilidades necesarias, así como recursos tecnológicos necesarios. Sin embargo se requiere recursos económicos. </t>
  </si>
  <si>
    <t>DCRP 2.2.1.3.2 Creación de material  audiovisual durante actividades para posterior comunicación</t>
  </si>
  <si>
    <t>Jorge Gil Cano</t>
  </si>
  <si>
    <t xml:space="preserve">Paula Inoa / Ana Gálvez / Génesis Pichardo / José Núñez / Alberto Félix / Francis Arias / Ezequiel Feliz / Emmanuel Meléndez / Francisco Manzueta </t>
  </si>
  <si>
    <t>Se dispone de personal con la capacidad y habilidades necesarias y de los equipos tecnológicos correspondientes.</t>
  </si>
  <si>
    <t>DCRP 2.2.1.4 Distribución de contenido de interés mediante pantallas electrónicas/murales en las localidades de la institución.</t>
  </si>
  <si>
    <t>DCRP 2.2.1.4.1 Hacer un levantamiento de las pantallas disponibles</t>
  </si>
  <si>
    <t>José Gregorio Núñez / Alberto Félix</t>
  </si>
  <si>
    <t>DCRP 2.2.1.4.2 Hacer solicitud de pantallas.</t>
  </si>
  <si>
    <t xml:space="preserve">Designación de fondos </t>
  </si>
  <si>
    <t>DCRP 2.2.1.4.3 Instalación de las pantallas.</t>
  </si>
  <si>
    <t>José Gregorio Núñez / Alberto Félix / Augusto Giovanny  Dorsiel</t>
  </si>
  <si>
    <t xml:space="preserve">Se dispone del personal con capacidad y habilidades necesarias, sin embargo se necesitan designación de recursos económicos para la adquisición de materiales para los fines. </t>
  </si>
  <si>
    <t>DCRP 2.2.1.4.4  Preparación material audiovisual para colocación y mantenimiento de este recurso.</t>
  </si>
  <si>
    <t>Ezequiel Feliz / José Núñez / Alberto Félix / Francis Arias /</t>
  </si>
  <si>
    <t>Área: Dirección de Reglamentación y Registro Nacional de Aeronaves (DRRNA)</t>
  </si>
  <si>
    <t xml:space="preserve">No. </t>
  </si>
  <si>
    <t>Annis Agramonte</t>
  </si>
  <si>
    <t xml:space="preserve">Cómo se logra </t>
  </si>
  <si>
    <t>José M.  Aquino</t>
  </si>
  <si>
    <t>Procesos Internos</t>
  </si>
  <si>
    <t>2. Fortalecimiento Institucional:
Impulsar la creación de capacidad para el cumplimiento sistemático de la misión y alcance de la visión institucional, apoyados en la innovación, tecnología, transparencia y la ética.</t>
  </si>
  <si>
    <t>DRRNA 2.5.1 Automatización de Proceso DRRNA-006</t>
  </si>
  <si>
    <t>Procesos Automatizados</t>
  </si>
  <si>
    <t>Cantidad de Actividades realizadas para la automatización del Proceso DRRNA-006 / Cantidad de Actividades Programadas  para la automatización del Proceso DRRNA-006 * 100</t>
  </si>
  <si>
    <t>SIAGA/SAT</t>
  </si>
  <si>
    <t xml:space="preserve">DRRNA 2.5.1.1 Automatización de todos los expedientes físico y digital de las aeronaves pequeñas pilotada a distancia (RPA/Dron). </t>
  </si>
  <si>
    <t>DRRNA 2.5.1.1.1 Reuniones de análisis</t>
  </si>
  <si>
    <t>Franklin M. Reyes Rossó</t>
  </si>
  <si>
    <t>Annis Agramonte           José M. Aquino          Karina Simó                  José Rincón</t>
  </si>
  <si>
    <t>DRRNA 2.5.1.1.2 Revisión de todos los expedientes de RPA/Dron</t>
  </si>
  <si>
    <t>Espacio físico, desktops</t>
  </si>
  <si>
    <t>DRRNA 2.5.1.1.3  Solicitar automatización a la DTIC.</t>
  </si>
  <si>
    <t>Comunicación de aprobación</t>
  </si>
  <si>
    <t>Se dispone del personal con las competencias requeridas y los equipos necesarios</t>
  </si>
  <si>
    <t xml:space="preserve">DRRNA 2.5.1.1.4 Actualización permanente de información.   </t>
  </si>
  <si>
    <t>Personal, computador, espacio físico, acceso a informaciones requeridas</t>
  </si>
  <si>
    <t>Se dispone del personal con las competencias requeridas y del  el espacio físico y los equipos necesarios. Así como los accesos pertinentes para la consulta de información.</t>
  </si>
  <si>
    <t>DRRNA 3.3.1 Innovación de los Servicios</t>
  </si>
  <si>
    <t>Porcentaje de innovaciones implementadas</t>
  </si>
  <si>
    <t>Innovaciones de servicios implementadas /  Innovaciones de servicios  planificadas *100</t>
  </si>
  <si>
    <t>100%           Productos de la DRRNA con Código QR o Código de barra incorporado</t>
  </si>
  <si>
    <t>DRRNA 3.3.1.1 Incorporación de Código QR o Código de barra a los productos generados en la DRRNA</t>
  </si>
  <si>
    <t xml:space="preserve">DRRNA 3.3.1.1.1 Solicitar a la DTI la incorporación del Código QR. </t>
  </si>
  <si>
    <t>Annis Agramonte          José M. Aquino              José Rincón              Newton Hoogliuter</t>
  </si>
  <si>
    <t xml:space="preserve">DRRNA 3.3.1.1.2 Capacitación al personal DRRNA. </t>
  </si>
  <si>
    <t>Se dispone del personal con las competencias requeridas y los accesos pertinentes.</t>
  </si>
  <si>
    <t>DRRNA 3.3.1.1.3 Modificar la Guía de Requisitos DRRNA</t>
  </si>
  <si>
    <t>Documento actualizado</t>
  </si>
  <si>
    <t>Se dispone del documento actualizado en el SIAGA.</t>
  </si>
  <si>
    <t>DRRNA 3.3.1.1.4 Difundir a todos los usuarios del IDAC</t>
  </si>
  <si>
    <t>Documento difundido</t>
  </si>
  <si>
    <t>Se dispone del documento actualizado y difundido a los usuarios del IDAC.</t>
  </si>
  <si>
    <r>
      <rPr>
        <sz val="12"/>
        <rFont val="Arial"/>
        <family val="2"/>
      </rPr>
      <t>2. Fortalecimiento Institucional:</t>
    </r>
    <r>
      <rPr>
        <b/>
        <sz val="12"/>
        <rFont val="Arial"/>
        <family val="2"/>
      </rPr>
      <t xml:space="preserve">
</t>
    </r>
    <r>
      <rPr>
        <sz val="12"/>
        <rFont val="Arial"/>
        <family val="2"/>
      </rPr>
      <t>Impulsar la creación de capacidad para el cumplimiento sistemático de la misión y alcance de la visión institucional, apoyados en la innovación, tecnología, transparencia y la ética.</t>
    </r>
  </si>
  <si>
    <t>2.6 Actualizar el 100% de los reglamentos y manuales técnicos al 2024.</t>
  </si>
  <si>
    <t xml:space="preserve">DRRNA 2.6.1 Actualizar de RAD y Manuales Técnicos </t>
  </si>
  <si>
    <t>Porcentaje de actualizaciones implementadas</t>
  </si>
  <si>
    <t>Actualizaciones implementadas /  Actualizaciones  planificadas *100</t>
  </si>
  <si>
    <t>100 %   Reglamentos Aeronáuticos Dominicanos (RAD) y Manuales Técnicos actualizados</t>
  </si>
  <si>
    <t>Página WEB IDAC/SIAGA</t>
  </si>
  <si>
    <t xml:space="preserve">DRRNA 2.6.1.1 Actualizar de RAD y Manuales Técnicos </t>
  </si>
  <si>
    <t>DRRNA 2.6.1.1.1 Elaboración  de Propuesta de Desarrollo o Enmienda (PDE) de las áreas Técnicas correspondientes.</t>
  </si>
  <si>
    <t>Annis Agramonte          José M. Aquino              Olga Y. Herasme</t>
  </si>
  <si>
    <t>DRRNA 2.6.1.1.2 Revisión de PDE para considerar la pertinencia de la misma.</t>
  </si>
  <si>
    <t>DRRNA 2.6.1.1.3 Seguir los procedimientos del RAD 22 y el proceso DRRNA-001.</t>
  </si>
  <si>
    <t xml:space="preserve">DRRNA 2.6.1.1.4 Aprobación por parte de la alta gerencia </t>
  </si>
  <si>
    <t>Se mantiene el compromiso de la Alta gerencia con el cumplimiento de la regulaciones.</t>
  </si>
  <si>
    <t>Área: Dirección Desarrollo Sustentable (DDS)</t>
  </si>
  <si>
    <t>Miguel A. Mejia</t>
  </si>
  <si>
    <t>Crismalia Crowley</t>
  </si>
  <si>
    <t>Juan J. Veras</t>
  </si>
  <si>
    <t xml:space="preserve">Judit De Leon </t>
  </si>
  <si>
    <t>4. Protección al Medio Ambiente:
Contribuir a la reducción de los impactos ambientales derivados de la actividad aeronáutica para la adecuada adaptación al cambio climático y desarrollo sustentable.</t>
  </si>
  <si>
    <t>4.1 Contribuir a la reducción del impacto ambiental de la actividad aeronáutica a través de la implementación en un 50%  del plan de acción al 2024.</t>
  </si>
  <si>
    <t>DDS 4.1.1. Elaboración del Plan de Acción 2021-2024</t>
  </si>
  <si>
    <t xml:space="preserve">Nivel de Ejecución del Plan de Acción </t>
  </si>
  <si>
    <t>Cantidad de actividades realizadas / Cantidad de actividades Planificadas * 100</t>
  </si>
  <si>
    <t>Documento disponible Físico o Digital</t>
  </si>
  <si>
    <t xml:space="preserve">DDS 4.1.1.1. Revisión del Plan de Acción de Reducción de Emisiones de CO2. </t>
  </si>
  <si>
    <t xml:space="preserve">DDS 4.1.1.1.1. Edición del Borrador 4ta Versión plan de Acción </t>
  </si>
  <si>
    <t>DNV, DVSO, DINA, ASCA, DL.</t>
  </si>
  <si>
    <t>Personal, computador, espacio físico.</t>
  </si>
  <si>
    <t xml:space="preserve">DDS 4.1.1.1.2. Diagramación, Impresión y Lanzamiento </t>
  </si>
  <si>
    <t>DRRPP/ DG</t>
  </si>
  <si>
    <t>Contratación del Servicio Externo</t>
  </si>
  <si>
    <t>Se dispone del personal con las competencias requeridas; Permisos Ambientales</t>
  </si>
  <si>
    <t>DDS 4.1.1.1.3. Seguimiento de los avances de los Objetivos del APER</t>
  </si>
  <si>
    <t>DDS</t>
  </si>
  <si>
    <t>DDS 4.1.1.1.4. Celebración CPMA</t>
  </si>
  <si>
    <t>Miguel Mejia</t>
  </si>
  <si>
    <t>DDS 4.1.2.Reporte de emisiones</t>
  </si>
  <si>
    <t xml:space="preserve">Reportes de Emisiones </t>
  </si>
  <si>
    <t>Cantidad de reportes emitidos Vs. Cantidad de Meses</t>
  </si>
  <si>
    <t>Emisión de un reporte por mes
Valor Final Anual  = 1</t>
  </si>
  <si>
    <t>Correo electrónico a OACI.</t>
  </si>
  <si>
    <t>DDS 4.1.2.1. Reportes de emisiones mediante el método OACI.</t>
  </si>
  <si>
    <t xml:space="preserve">DDS 4.1.2.1.1. Automatización del ENV1 </t>
  </si>
  <si>
    <t>Gregory Nunez</t>
  </si>
  <si>
    <t>Judit De Leon, Miguel Mejia</t>
  </si>
  <si>
    <t>Procedimiento de MRV Nacional</t>
  </si>
  <si>
    <t>Informe Anual de Reporte de CO2</t>
  </si>
  <si>
    <t>DDS 4.1.2.2. Reportes de emisiones mediante el método MRV Nacional.</t>
  </si>
  <si>
    <t>DDS 4.1.2.2.1.Creacion de Capacidad y Homogenización de los datos.</t>
  </si>
  <si>
    <t>Judit De Leon</t>
  </si>
  <si>
    <t>DDS 4.1.2.2.2. Reportes de Emisiones Domestica.</t>
  </si>
  <si>
    <t>Judit De Leon, Luis Ant. Ramirez</t>
  </si>
  <si>
    <t xml:space="preserve">DDS 4.1.2.2.3. Acuerdos Interinstitucionales </t>
  </si>
  <si>
    <t>Gregory Nunez, Judit De Leon</t>
  </si>
  <si>
    <t>DDS 4.1.3. Implementación CORSIA</t>
  </si>
  <si>
    <t>Reportes Recibidos a tiempo/ Total de Reportes Recibidos * 100%</t>
  </si>
  <si>
    <t>Reportes</t>
  </si>
  <si>
    <t>DDS 4.1.3.1. Informe de Emisiones</t>
  </si>
  <si>
    <t>DDS 4.1.3.1.1. Recepción de los Reporte de Emisiones del Operador aéreo/ Verificador a OACI.</t>
  </si>
  <si>
    <t>Luis Ant. Ramirez</t>
  </si>
  <si>
    <t>DDS 4.1.3.1.2. Acuerdo con el ODAC</t>
  </si>
  <si>
    <t>Director General</t>
  </si>
  <si>
    <t>Miguel Mejia, Judit De Leon, Luis Ant. Ramirez</t>
  </si>
  <si>
    <t>DDS 4.1.3.1.3. Revisión y Aprobación del EMP del Operador aéreo.</t>
  </si>
  <si>
    <t>Cumplimiento CORSIA</t>
  </si>
  <si>
    <t xml:space="preserve">Cantidad de activades de la plataforma actualizada en tiempo / Total de actividades para actualizar * 100 </t>
  </si>
  <si>
    <t>Plataforma CORSIA</t>
  </si>
  <si>
    <t>DDS 4.1.3.2. Actualización de la Plataforma CCR</t>
  </si>
  <si>
    <t xml:space="preserve">DDS 4.1.3.2.1. Reporte de Emisiones </t>
  </si>
  <si>
    <t xml:space="preserve">DDS 4.1.3.2.2. Actualización del listado de Verificadores </t>
  </si>
  <si>
    <t>DDS 4.1.3.2.3. Actualización de los Operadores aéreos que entran en el esquema.</t>
  </si>
  <si>
    <t>4.2 Elevar a un 20% el nivel de cumplimiento normativo sobre el ruido de la aviación al 2024.</t>
  </si>
  <si>
    <t>DDS 4.2.1. Actualización Normativa Sobre protección al medio ambiente</t>
  </si>
  <si>
    <t>Norma correspondiente sobre protección al medio ambiente.</t>
  </si>
  <si>
    <t xml:space="preserve">Cantidad de normas analizadas / Cantidad de normas planificadas para analizar * 100 </t>
  </si>
  <si>
    <t xml:space="preserve">Informa de aceptación sobre la identificación de la norma. </t>
  </si>
  <si>
    <t>DDS 4.2.1.1. Identificar la normativa aplicable.</t>
  </si>
  <si>
    <t>DDS 4.2.1.1.1. Revisión del cumplimiento del Anexo 16 Vol. 1; 2 y 4</t>
  </si>
  <si>
    <t>Judit De Leon, Gregory Nunez</t>
  </si>
  <si>
    <t>DDS 4.2.1.1.2. Coordinación con la DNV/DVSO para realizar una propuesta de Enmienda a los RAD que aplique para la protección al medioambiente.</t>
  </si>
  <si>
    <t>DVSO, DNV</t>
  </si>
  <si>
    <t>DDS 4.2.1.1.3. Documentar las actividades como resultado de la enmienda.</t>
  </si>
  <si>
    <t>DDS, DNV, DVSO</t>
  </si>
  <si>
    <t>Validación de Norma Actualizada</t>
  </si>
  <si>
    <t xml:space="preserve">¿ Norma Actualizada ? 
SI/NO </t>
  </si>
  <si>
    <t>SI</t>
  </si>
  <si>
    <t>Documento de Validación de la norma actualizada</t>
  </si>
  <si>
    <t>DDS 4.2.1.2. Validación de la actualización de la normativa</t>
  </si>
  <si>
    <t>DDS 4.2.1.2.1. Lista de verificación sobre la propuesta de enmienda cumplimiento OACI.</t>
  </si>
  <si>
    <t>DDS 4.2.1.2.2. Fomentar del desarrollo de proyectos de vigilancia para ruido, Cambio climático, entre otros.</t>
  </si>
  <si>
    <t>Judit De Leon, Gregory Nunez, Luis Ant. Ramirez</t>
  </si>
  <si>
    <t>4.3 Implementar al 100%  un programa de actividades para crear consciencia en la industria aeronáutica sobre la protección al medio ambiente al 2024.</t>
  </si>
  <si>
    <t>DDS 4.3.1 Creación de un programa de Capacitación para la protección al Medio Ambiente</t>
  </si>
  <si>
    <t xml:space="preserve">Taller de protección al Medio Ambiente </t>
  </si>
  <si>
    <t>Cantidad de requisitos cumplidos / Total de requisitos necesarios * 100</t>
  </si>
  <si>
    <t>Aprobación del Taller</t>
  </si>
  <si>
    <t>DDS 4.3.1.1.Taller Requisitos para Verificadores y Acreditadores CORSIA</t>
  </si>
  <si>
    <t>DDS 4.3.1.1.1. Preparación del Insumo para la elaboración del Taller</t>
  </si>
  <si>
    <t>DDS, ASCA, ODAC</t>
  </si>
  <si>
    <t xml:space="preserve">DDS 4.3.1.1.2. Designación del equipo técnico </t>
  </si>
  <si>
    <t xml:space="preserve">DDS 4.3.1.1.3. Aprobación de la capacitación </t>
  </si>
  <si>
    <t>DDS 4.3.1.1.4. Impartición del Taller</t>
  </si>
  <si>
    <t>ASCA</t>
  </si>
  <si>
    <t xml:space="preserve">Capacitación sobre Vigilancia y Monitoreo del Ruido </t>
  </si>
  <si>
    <t>Aprobación del Capacitación</t>
  </si>
  <si>
    <t>DDS 4.3.1.2. Preparación de Capacitación sobre Vigilancia y Monitoreo del Ruido.</t>
  </si>
  <si>
    <t>DDS 4.3.1.2.1. Preparación del Insumo para la elaboración del Taller</t>
  </si>
  <si>
    <t xml:space="preserve">DDS 4.3.1.2.2. Designación del equipo técnico </t>
  </si>
  <si>
    <t xml:space="preserve">DDS 4.3.1.2.3. Aprobación de la capacitación </t>
  </si>
  <si>
    <t>DDS 4.3.1.2.4. Impartición del Taller</t>
  </si>
  <si>
    <t xml:space="preserve">Seminario APER o CORSIA </t>
  </si>
  <si>
    <t xml:space="preserve">Aprobación del Seminario </t>
  </si>
  <si>
    <t>DDS 4.3.1.3. Seminario APER o CORSIA para el 2022</t>
  </si>
  <si>
    <t>DDS 4.3.1.3.1. Preparación del Insumo para la elaboración del Taller</t>
  </si>
  <si>
    <t xml:space="preserve">DDS 4.3.1.3.2. Designación del equipo técnico </t>
  </si>
  <si>
    <t xml:space="preserve">DDS 4.3.1.3.3. Aprobación de la capacitación </t>
  </si>
  <si>
    <t xml:space="preserve">DDS 4.3.1.3.4. Celebración del Seminario </t>
  </si>
  <si>
    <t>DDS 4.3.2. Programa de Actividades con Sector</t>
  </si>
  <si>
    <t xml:space="preserve">DDS 5k </t>
  </si>
  <si>
    <t>Foto de Conclusión de Actividad</t>
  </si>
  <si>
    <t>DDS 4.3.2.1. Caminata 5K</t>
  </si>
  <si>
    <t>DDS 4.3.2.1.1. Enviar invitación a los grupos de interés para confirmar la participación</t>
  </si>
  <si>
    <t>Geldy Nunez, Crismalia Crowley, Ana Delia</t>
  </si>
  <si>
    <t>DDS 4.3.2.1.2. Hacer las coordinaciones con el INTRANT, el ayuntamiento del DN, entre otros.</t>
  </si>
  <si>
    <t>Geldy Nunez, Ana Delia</t>
  </si>
  <si>
    <t>DDS 4.3.2.1.3. Establecer la fecha y logística de la jornada</t>
  </si>
  <si>
    <t xml:space="preserve">Día sin Carro </t>
  </si>
  <si>
    <t>DDS 4.3.2.2. Dia sin carro o movilidad Sostenible</t>
  </si>
  <si>
    <t>DDS 4.3.2.2.1. Enviar invitación a los grupos de interés para confirmar la participación</t>
  </si>
  <si>
    <t>DDS 4.3.2.2.2. Hacer las coordinaciones con el INTRANT, el ayuntamiento del DN, Equipo de Ciclismo del IDAC, entre otros.</t>
  </si>
  <si>
    <t>Gelgy Nunez</t>
  </si>
  <si>
    <t>Crismalia Crowley, Ana Delia</t>
  </si>
  <si>
    <t>DDS 4.3.2.2.3. Establecer la fecha y logística de la jornada</t>
  </si>
  <si>
    <t xml:space="preserve">DDS 4.3.3. Preparar un plan de visibilidad y comunicación </t>
  </si>
  <si>
    <t>Plan de Q&amp;A DDS</t>
  </si>
  <si>
    <t>¿Buzones implementados de forma virtual?
SI/NO</t>
  </si>
  <si>
    <t>Buzones virtuales implementados</t>
  </si>
  <si>
    <t>DDS 4.3.3.1. Buzones Virtuales de sugerencias y preguntas ambientales.</t>
  </si>
  <si>
    <t>DDS 4.3.3.1.1. Establecer la logística donde se creara este buzón</t>
  </si>
  <si>
    <t>Crismalia Crowley, Ana Delia, Evangelista Ramos</t>
  </si>
  <si>
    <t>Material gastable, Personal, equipos tecnológico, Espacio físico.</t>
  </si>
  <si>
    <t>DDS 4.3.3.1.2. Solicitar la creación del mismo</t>
  </si>
  <si>
    <t>Revista DDS</t>
  </si>
  <si>
    <t>Revista de DDS distribuida</t>
  </si>
  <si>
    <t>DDS 4.3.3.2. Video, revista, manejo de las redes, correo masivo, reportes de emisiones.</t>
  </si>
  <si>
    <t>DDS 4.3.3.2.1. Solicitar a RRPP material Audiovisual sobre los aportes a la Protección del Medio Ambiente</t>
  </si>
  <si>
    <t>DDS 4.3.3.2.2. Publicación del Material Audiovisual</t>
  </si>
  <si>
    <t xml:space="preserve">4.4  Mejorar en un 100%  los procesos de Desarrollo Sustentable  al 2024. </t>
  </si>
  <si>
    <t>DDS 4.4.1.Fortalecimiento de los Procesos de Desarrollo Sustentable</t>
  </si>
  <si>
    <t xml:space="preserve">Mejoras de procesos </t>
  </si>
  <si>
    <t xml:space="preserve">Cantidad de procesos mejorados / Cantidad de procesos planificados para la mejorar * 100 </t>
  </si>
  <si>
    <t>Aprobación de Aceptación de cambio de proceso</t>
  </si>
  <si>
    <t>DDS 4.4.1.1. Documentación y Mejora de los Procesos</t>
  </si>
  <si>
    <t>DDS 4.4.1.1.1. Revisión y Modificación de los Proceso CORSIA, AES, APER y SGA</t>
  </si>
  <si>
    <t>DDS 4.4.1.1.2. Creación de Proceso MRV Nacional.</t>
  </si>
  <si>
    <t xml:space="preserve">Miguel Mejia, Judit De Leon </t>
  </si>
  <si>
    <t xml:space="preserve">DDS 4.4.1.1.3. Aprobación de los proceso </t>
  </si>
  <si>
    <t>DDS 4.4.1.1.4. Implementación de la Mejora</t>
  </si>
  <si>
    <t>Innovación y aprendizaje</t>
  </si>
  <si>
    <t>4.5 Objetivo específico: Elevar a un 100% la cultura de protección medioambiental en la institución al 2024.</t>
  </si>
  <si>
    <t xml:space="preserve">DDS 4.5.1.Gestion Efectiva del Sistema de Gestión Ambiental </t>
  </si>
  <si>
    <t>Optimización y uso eficiente de la Energía en las localidades certificadas</t>
  </si>
  <si>
    <t>[1- (Consumo de energía del 2019 / Consumo de Energía del 2021)] * 100</t>
  </si>
  <si>
    <t>&gt;=5%</t>
  </si>
  <si>
    <t>Matrices de Consumo (Excel, SIAGA)</t>
  </si>
  <si>
    <t>DDS 4.5.1.1. Gestión Energética</t>
  </si>
  <si>
    <t>DDS 4.5.1.1.1 Establecimiento de Metas anuales y Mensuales sobre el consumo de energía por la localidades.</t>
  </si>
  <si>
    <t>Evangelista Ramos</t>
  </si>
  <si>
    <t xml:space="preserve">Richard Colie, Judit De Leon </t>
  </si>
  <si>
    <t>DDS 4.5.1.1.2 Designación del Vigilante Energético.</t>
  </si>
  <si>
    <t>Miguel Mejia, Judit De Leon</t>
  </si>
  <si>
    <t>Medidores de Energía</t>
  </si>
  <si>
    <t>DDS 4.5.1.1.3 Charla Sobre el Uso Eficiente de la Energía a todo el personal.</t>
  </si>
  <si>
    <t>Miguel Mejia, Judit De Leon, Representantes y Supervisores</t>
  </si>
  <si>
    <t xml:space="preserve">DDS 4.5.1.1.4 Programar Inspecciones de Enchufe,  conductores de energía, conexiones e instalaciones eléctricas, lámparas o bombillas que puedan generar un consumo. </t>
  </si>
  <si>
    <t>Supervisores</t>
  </si>
  <si>
    <t>Correos</t>
  </si>
  <si>
    <t>DDS 4.5.1.1.5 Monitoreo consumo de combustible.</t>
  </si>
  <si>
    <t>Judit De Leon, Representantes de MA</t>
  </si>
  <si>
    <t>DDS 4.5.1.1.6 Establecimiento de temperatura 23C</t>
  </si>
  <si>
    <t>Judit De Leon, Mantenimiento</t>
  </si>
  <si>
    <t xml:space="preserve">DDS 4.5.1.1.7 Comunicar Desempeño ambiental </t>
  </si>
  <si>
    <t>DDS, DRRPP</t>
  </si>
  <si>
    <t xml:space="preserve">Fomentar la practica de las 4Rs en las localidades de la Certificación </t>
  </si>
  <si>
    <t>1 - (Consumo de material gastable 2019 / Consumo de material gastable 2021</t>
  </si>
  <si>
    <t>Reducción de un 1% Material Gastable en comparación con el 2019</t>
  </si>
  <si>
    <t>Matrices de Consumo del Material gastable/ Compras Verdes</t>
  </si>
  <si>
    <t>DDS 4.5.1.2. Gestión de 4Rs</t>
  </si>
  <si>
    <t>DDS 4.5.1.2.1 Charla de Sensibilización Oficina Verdes</t>
  </si>
  <si>
    <t>DP, Representantes de MA y Supervisores de MA I y II</t>
  </si>
  <si>
    <t>DDS 4.5.1.2.2 Actualización de la Guía para las Compras Verdes</t>
  </si>
  <si>
    <t>Evangelista Ramos, DA, Enc. Dpto. de Compras, Enc. Dpto. Almacén</t>
  </si>
  <si>
    <t>DDS 4.5.1.2.3 Adquisición de Puntos Verdes</t>
  </si>
  <si>
    <t>DDS, DA</t>
  </si>
  <si>
    <t xml:space="preserve">
[1 - (Consumo de Compras Verdes / Total Consumo de Compras )] * 100</t>
  </si>
  <si>
    <t>Aumento de &gt;=1% de las compras verdes en comparación al 2019</t>
  </si>
  <si>
    <t>Ejecución del procedimiento de Gestión de Residuo.</t>
  </si>
  <si>
    <t>DDS 4.5.1.2.4 Automatización del Control de Consumo en el SIAGA</t>
  </si>
  <si>
    <t xml:space="preserve">DDS 4.5.1.2.5 Adquisición de Señalización </t>
  </si>
  <si>
    <t>DDS 4.5.1.2.6 Verificación de Puntos Verdes, Centros de Acopio, almacenes</t>
  </si>
  <si>
    <t>Judit De Leon, Supervisores de MA I Y II</t>
  </si>
  <si>
    <t>Optimizaciones consumo de agua en las localidades certificadas</t>
  </si>
  <si>
    <t>Promedio de Consumo del 2019 Vs. Promedio del Consumo del 2021</t>
  </si>
  <si>
    <t xml:space="preserve">Reducción de &gt;=1% en Consumo de Agua </t>
  </si>
  <si>
    <t>Matriz de consumo de agua</t>
  </si>
  <si>
    <t>DDS 4.5.1.3. Gestión del Consumo de Agua</t>
  </si>
  <si>
    <t>DDS 4.5.1.3.1 Calibración de los Medidores de Agua</t>
  </si>
  <si>
    <t>Mantenimiento, Compras.</t>
  </si>
  <si>
    <t>DDS 4.5.1.3.2 Limpieza de Cáncamos</t>
  </si>
  <si>
    <t>Dirección administrativa</t>
  </si>
  <si>
    <t>Evangelista Ramos, Mantenimiento</t>
  </si>
  <si>
    <t>DDS 4.5.1.3.3 Charla sobre el Uso eficiente del agua</t>
  </si>
  <si>
    <t>Judit De Leon, DRRPP, DRRHH, Representantes</t>
  </si>
  <si>
    <t>DDS 4.5.1.3.4 Boletines informativo</t>
  </si>
  <si>
    <t>Judit De Leon, DRRPP</t>
  </si>
  <si>
    <t>DDS 4.5.2. Implementación del plan Capacitación y concientización sobre protección del medio ambiente</t>
  </si>
  <si>
    <t xml:space="preserve">Plan de Capacitación DDS </t>
  </si>
  <si>
    <t xml:space="preserve">Aprobación de Aceptación de Plan de  capacitación </t>
  </si>
  <si>
    <t xml:space="preserve">DDS 4.5.2.1. Plan de Capacitación y Concientización </t>
  </si>
  <si>
    <t>DDS 4.5.2.1.1 Elaborar un programa de Capacitación y Charla para el personal del IDAC</t>
  </si>
  <si>
    <t>DDS, ASCA, RRHH</t>
  </si>
  <si>
    <t xml:space="preserve">DDS 4.5.2.1.2 Capacitación sobre Cambio Climático </t>
  </si>
  <si>
    <t>ASCA, CNCCMDL, MARENA, DDS</t>
  </si>
  <si>
    <t>DDS 4.5.2.1.3 Capacitación en la Norma ISO 14001-2015 Sobre Gestión ambiental</t>
  </si>
  <si>
    <t xml:space="preserve">Evangelista Ramos, Judit De Leon, DDS, Representantes de MA </t>
  </si>
  <si>
    <t>Área: Dirección de Fiscalización (DFISC)</t>
  </si>
  <si>
    <t>Cómo se evalúa la inciativa?</t>
  </si>
  <si>
    <t>Noren Molina</t>
  </si>
  <si>
    <t>2.2 Elevar el desempeño institucional mediante la incorporación de 5 nuevas certificaciones (Certificación Norma ISO 27001-2014, Seguridad de la Información.; Certificación Norma ISO 37001-2016, Antisoborno; Certificación Antilavado; Certificación Great Places to Work; Certificación en las 3Rs) al 2024.</t>
  </si>
  <si>
    <t>DFISC 2.2.1 Certificación Norma ISO 37001-2016, Anti soborno.</t>
  </si>
  <si>
    <t>Norma Certificada</t>
  </si>
  <si>
    <t>Actividades realizadas / Actividades programadas * 100</t>
  </si>
  <si>
    <t>Certificado</t>
  </si>
  <si>
    <t>DFISC  2.2.1.1 Análisis de brechas</t>
  </si>
  <si>
    <t>DFISC 2.2.1.1.1 Conformación de equipos</t>
  </si>
  <si>
    <t xml:space="preserve">Sullety Crespo </t>
  </si>
  <si>
    <t>DFISC 2.2.1.1.2 Reuniones de análisis</t>
  </si>
  <si>
    <t>Suletty Crespo / Equipo Implementador</t>
  </si>
  <si>
    <t>DFISC 2.2.1.1.3 Informe del estatus de la institución de cara a la norma</t>
  </si>
  <si>
    <t>DFISC 2.2.1.1.4 Aprobación por parte de la alta gerencia de la implementación de la norma</t>
  </si>
  <si>
    <t>Se mantiene el compromiso de la Alta gerencia con el proyecto.</t>
  </si>
  <si>
    <t>DFISC 2.5.1 Automatización proceso de Fiscalización de Control Interno.</t>
  </si>
  <si>
    <t>Proceso Automatizado</t>
  </si>
  <si>
    <t>Modulo en el SIAGA</t>
  </si>
  <si>
    <t>DFISC  2.5.1.1.Fase Analisis</t>
  </si>
  <si>
    <t>DFISC Levantamiento del requerimiento</t>
  </si>
  <si>
    <t>Suletty Crespo / Paola Martinez</t>
  </si>
  <si>
    <t>DFISC Planificación del proyecto de software</t>
  </si>
  <si>
    <t>Personal DTIC</t>
  </si>
  <si>
    <t>DFISC Análisis del requerimiento</t>
  </si>
  <si>
    <t>DFISC Paso a ambiente de desarrollo</t>
  </si>
  <si>
    <t>DFISC  2.5.1.2 Fase Diseño</t>
  </si>
  <si>
    <t>DFISC Diseño del software para satisfacer requerimiento</t>
  </si>
  <si>
    <t>DFISC  2.5.1.3 Fase Ejecución</t>
  </si>
  <si>
    <t>DFISC Implementación del sistema</t>
  </si>
  <si>
    <t>DFISC  2.5.1.4 Evaluación y Ajustes</t>
  </si>
  <si>
    <t>DFISC Pruebas técnicas del sistema con validación de Desarrollo Seguro</t>
  </si>
  <si>
    <t>DFISC Paso a ambiente de Control de Calidad</t>
  </si>
  <si>
    <t>DFISC Pruebas con usuario</t>
  </si>
  <si>
    <t>DFISC Paso a ambiente de Producción</t>
  </si>
  <si>
    <t xml:space="preserve">DFISC  2.5.1.5 Implementación </t>
  </si>
  <si>
    <t>DFISC Utilización del sistema</t>
  </si>
  <si>
    <t>Suletty Crespo / Equipo NOBACI</t>
  </si>
  <si>
    <t>DFISC Mantención del sistema</t>
  </si>
  <si>
    <t>DFISC 2.5.2 Restructurar el proceso de Auditorías Integrales para incluir la implmentación de las Auditorías Continuas</t>
  </si>
  <si>
    <t>Proceso Restructurado</t>
  </si>
  <si>
    <t>Proceso aprobado en el SIAGA</t>
  </si>
  <si>
    <t>DFISC  2.5.2.1 Revisión y Analisis de Brecha</t>
  </si>
  <si>
    <t>DFISC 2.5.2.1.1 Revisión y Analisis de Brecha</t>
  </si>
  <si>
    <t>Suletty Crespo / Joan Burgos</t>
  </si>
  <si>
    <t>DFISC  2.5.2.2 Realizar Gestión de Cambio</t>
  </si>
  <si>
    <t>DFISC 2.5.2.2.1 Realizar Gestión de Cambio</t>
  </si>
  <si>
    <t>DFISC  2.5.2..3 Realizar mejoras al procedimiento</t>
  </si>
  <si>
    <t>DFISC 2.5.2..3.1 Realizar mejoras al procedimiento</t>
  </si>
  <si>
    <t>DFISC  2.5.2..4 Revisar y adecuar formatos</t>
  </si>
  <si>
    <t>DFISC 2.5.2..4.1 Revisar y adecuar formatos</t>
  </si>
  <si>
    <t>DFISC  2.5.2.5 Solicitud de Aprobación</t>
  </si>
  <si>
    <t>DFISC 2.5.2.5.1 Solicitud de Aprobación</t>
  </si>
  <si>
    <t>DFISC  2.5.2.6 Implementación</t>
  </si>
  <si>
    <t>DFISC 2.5.2.6.1 Implementación</t>
  </si>
  <si>
    <t>Auditores integrales</t>
  </si>
  <si>
    <t>DOP $190,000.00
USD3,330.00</t>
  </si>
  <si>
    <t xml:space="preserve">Se requiere capacitar al equipo auditor en Auditorías Continuas </t>
  </si>
  <si>
    <t>2.12 Reacondicionar la infraestructura física que albergan las instalaciones de la institución en un 60% al 2024.</t>
  </si>
  <si>
    <t xml:space="preserve">DFISC 2.5.3 Restructurar el espacio físico de la Dirección de Fiscalización. </t>
  </si>
  <si>
    <t>Espacio Fisico readecuado</t>
  </si>
  <si>
    <t>Fotos</t>
  </si>
  <si>
    <t>DFISC  2.5.3.1 Preliminares</t>
  </si>
  <si>
    <t>DFISC 2.5.3.1.1 Levantamiento del requerimiento</t>
  </si>
  <si>
    <t>Suletty Crespo / Edgar cabrera / Noren Molina</t>
  </si>
  <si>
    <t>DFISC  2.5.3.2 Remoción</t>
  </si>
  <si>
    <t>DFISC 2.5.3.2.1 Piso en madera sintetica</t>
  </si>
  <si>
    <t>Personal Compras y Contrataciones</t>
  </si>
  <si>
    <t>Contratación compañía externa</t>
  </si>
  <si>
    <t>DFISC 2.5.3.2.2 Desmonte de Plafond comercial</t>
  </si>
  <si>
    <t>DFISC 2.5.3.2.3 Bote de escombros</t>
  </si>
  <si>
    <t>DFISC  2.5.3.3  Instalacion</t>
  </si>
  <si>
    <t>DFISC 2.5.3.3.1 Piso en madera sintetica</t>
  </si>
  <si>
    <t>DFISC 2.5.3.3.2 Plafond comercial</t>
  </si>
  <si>
    <t>DFISC 2.5.3.3.3 templado</t>
  </si>
  <si>
    <t>DFISC  2.5.3.4 Mobiliario</t>
  </si>
  <si>
    <t>DFISC 2.5.3.4.1 Colocar mobiliario</t>
  </si>
  <si>
    <t>Contratación Suplidor externo</t>
  </si>
  <si>
    <t>Área: Dirección de Navegación Aérea (DINA)</t>
  </si>
  <si>
    <t xml:space="preserve">Augusto Perez Cuevas </t>
  </si>
  <si>
    <t>R. Peña</t>
  </si>
  <si>
    <t>M. Rodríguez</t>
  </si>
  <si>
    <t xml:space="preserve"> F. Santana</t>
  </si>
  <si>
    <t>A.J. Pérez</t>
  </si>
  <si>
    <t>Ángel cuevas Garabito</t>
  </si>
  <si>
    <t>Alejandro Carrión</t>
  </si>
  <si>
    <t>José Miguel Escalante</t>
  </si>
  <si>
    <t>Enmanuel Frías</t>
  </si>
  <si>
    <t>Pedro Mercedes</t>
  </si>
  <si>
    <t>1.4 Mejorar la efectividad del Sistema de Gestión de la Seguridad Operacional (SMS) de los Servicios de Navegación Aérea al 90% para el 2024.</t>
  </si>
  <si>
    <t xml:space="preserve">DINA 1.4.1 Programa: 
Mejorar de la cultura de seguridad operacional de la DINA </t>
  </si>
  <si>
    <t>Encuesta de satisfacción</t>
  </si>
  <si>
    <t>Escala, 1 = bajo 5 = alto</t>
  </si>
  <si>
    <t>Alto</t>
  </si>
  <si>
    <t xml:space="preserve">Encuesta:
Mínimo estas preguntas
►Grado  en  que  el  personal  y  la  gestión  son  conscientes  de  los  riesgos  de  sus  operaciones  y  lo  que  implican  para  ellos  mismos  y  para los demás.
►Grado en que el personal considera la seguridad operacional como un valor que guía su trabajo diario.
►Grado   en   que   el   personal   toma   iniciativas   para   mejorar   las   prácticas organizativas o notificar un problema a la gestión.
</t>
  </si>
  <si>
    <t>DINA 1.4.1.1 Establecer Metodología de evaluación de la cultura</t>
  </si>
  <si>
    <t>DINA 1.4.1.1.1 Identificar herramienta de medición a utilizar</t>
  </si>
  <si>
    <t>R. Peña, M. Rodríguez, F. Santana y A.J. Pérez</t>
  </si>
  <si>
    <t xml:space="preserve">Recursos Humanos calificados; Plataforma tecnológica para inducciones; Tiempo para participar en reuniones e inducciones </t>
  </si>
  <si>
    <t>Estabilidad socio-económica y sanitaria</t>
  </si>
  <si>
    <t>DINA 1.4.1.1.2 Cargar la herramienta de medición a plataforma "Microsoft Forms"</t>
  </si>
  <si>
    <t>DINA 1.4.1.2 Medición de la cultura</t>
  </si>
  <si>
    <t>DINA 1.4.1.2.1 Determinar el tamaño de la muestra poblacional a utilizar</t>
  </si>
  <si>
    <t>DINA 1.4.1.2.2 Administrar la evaluación de cultura de seguridad operacional</t>
  </si>
  <si>
    <t>DINA 1.4.1.3 Desarrollo de plan de mejora de la cultura</t>
  </si>
  <si>
    <t>DINA 1.4.1.3.1 Evaluar los resultados de la medición de cultura de seguridad operacional</t>
  </si>
  <si>
    <t>DINA 1.4.1.3.2 Crear plan de acción para la mejora de la cultura de seguridad operacional</t>
  </si>
  <si>
    <t>DINA 1.4.2 Plan de Mejora: 
Revisión de la política de Seguridad Operacional</t>
  </si>
  <si>
    <t>Ejecución Plan de Mejora</t>
  </si>
  <si>
    <t>Plan de Mejora ejecutado ¿Si o No?</t>
  </si>
  <si>
    <t>Si</t>
  </si>
  <si>
    <t>Informe de Cierre de Plan de Mejora</t>
  </si>
  <si>
    <t>DINA 1.4.2.1  Evaluación de requerimientos legales</t>
  </si>
  <si>
    <t>DINA 1.4.2.1 Revisión de requerimientos RAD-110</t>
  </si>
  <si>
    <t>DINA 1.4.2.1.2 Revisión de política de seguridad operacional anterior</t>
  </si>
  <si>
    <t>Proyecto ejecutado ¿Si o No?</t>
  </si>
  <si>
    <t>Informe de Cierre de Proyecto</t>
  </si>
  <si>
    <t>DINA 1.4.2.2  Elaboración y difusión de nueva política de seguridad operacional</t>
  </si>
  <si>
    <t>DINA 1.4.2.2.1 Elaboración de nueva política de seguridad operacional.</t>
  </si>
  <si>
    <t>DINA 1.4.2.2.2 Difusión digital de nueva política de seguridad operacional</t>
  </si>
  <si>
    <t>DINA 1.4.2.2.3 Cargar la nueva política de seguridad operacional al Aula Virtual DINA.</t>
  </si>
  <si>
    <t>DINA 1.4.2.2.4 Imprimir y ubicar en las localidades pertinentes la política de seguridad operacional DINA.</t>
  </si>
  <si>
    <t>DINA 1.4.3 Plan de Mejora:
Planificación de la Gestión de la Seguridad Operacional</t>
  </si>
  <si>
    <t>DINA 1.4.3.1Desarrollar Objetivos y Metas de Seguridad Operacional</t>
  </si>
  <si>
    <t>DINA 1.4.3.1 Revisión de requerimientos RAD-110</t>
  </si>
  <si>
    <t>DINA 1.4.3.1.2 Creación de Objetivos de Seguridad Operacional</t>
  </si>
  <si>
    <t>DINA 1.4.3.1.3 Creación de Metas de Seguridad Operacional</t>
  </si>
  <si>
    <t>DINA 1.4.3.1.4 Difusión de objetivos y metas de seguridad operacional</t>
  </si>
  <si>
    <t>DINA 1.4.4 Programa 
Reducción de los AIRPROX atribuibles al ATC</t>
  </si>
  <si>
    <t>Cumplimiento de la planificación preventiva para la reducción de incidentes AIRPROX</t>
  </si>
  <si>
    <t>(Medidas realizadas / medidas propuestas) * 100</t>
  </si>
  <si>
    <t>Programa de reducción implementado</t>
  </si>
  <si>
    <t>DINA 1.4.4.1 Eficientizar las coordinaciones entre dependencias de los Servicios de Tránsito Aéreo.</t>
  </si>
  <si>
    <t>DINA 1.4.4.1.1 Levantamiento constante de las principales causas evidenciadas en los reportes de desviaciones operacionales relativas a las coordinaciones</t>
  </si>
  <si>
    <t>Eduardo Manuel Tejada Echavarria</t>
  </si>
  <si>
    <t>Roosevelt Peña
Francisco Santana</t>
  </si>
  <si>
    <t>Personal capacitado y/o adecuado.
Evaluación de la capacitación.
Personal Técnico en comunicación, Navegación y Vigilancia, Personal técnico CTA e Investigación de Incidentes</t>
  </si>
  <si>
    <t>DINA 1.4.4.1.2. Análisis y Plan de Acción del Levantamiento proporcionado a cargo del equipo ATM designado la Sección de Investigación de Incidentes ATS</t>
  </si>
  <si>
    <t>Ángel cuevas Garabito
Alejandro Carrión
José Miguel Escalante
Enmanuel Frías
Pedro Mercedes</t>
  </si>
  <si>
    <t>Recursos Humanos calificados.</t>
  </si>
  <si>
    <t>DINA 1.4.4.1.3. Cumplimiento de tareas especificadas en el Plan de Acción</t>
  </si>
  <si>
    <t>Personal Técnico en comunicación, Navegación y Vigilancia, Personal técnico CTA e Investigación de Incidentes</t>
  </si>
  <si>
    <t>DINA 1.4.4.2 Mantener una actualización constante del personal CTA y el sistema TOPSKY.</t>
  </si>
  <si>
    <t>DINA 1.4.4.2.1 Creación de un programa recurrente de capacitación TOPSKY.</t>
  </si>
  <si>
    <t xml:space="preserve">Eduardo Manuel Tejada Echavarria </t>
  </si>
  <si>
    <t xml:space="preserve">Luis Emilio Fuentes
Luciano Rojas
Ángel Cuevas
Alejandro Carrión
José Miguel Escalante
</t>
  </si>
  <si>
    <t>Personal capacitado y / o adecuado.</t>
  </si>
  <si>
    <t>DINA 1.4.4.3 Eficientizar la Supervisión en las diferentes posiciones de control.</t>
  </si>
  <si>
    <t xml:space="preserve">DINA 1.4.4.3.1 Creación de un programa de capacitación para Supervisores y Líderes de Grupo. </t>
  </si>
  <si>
    <t>José Miguel Escalante
Ángel Cuevas Garabito
Alejandro Carrión Castillo</t>
  </si>
  <si>
    <t>DINA 1.4.4.4 Minimización de Distracción en el puesto de trabajo</t>
  </si>
  <si>
    <t xml:space="preserve">DINA 1.4.4.4.1  Creación de Plan de Acción para prevenir Distracciones en las Posiciones de Control.
</t>
  </si>
  <si>
    <t>Personal División Servicios de Transito aéreo.               Supervisores y/o Lideres de grupo de las estaciones y Centros de control. 
Dueños de Proceso Servicio de Transito Aéreo.                    Personal Especializado en la Gestión de Riesgo de Seguridad Operacional.     
Salón de reunión Disponible para Capacitación de Personal.</t>
  </si>
  <si>
    <t>DINA 1.4.4.4.2   Implementar el Plan de Acción para prevenir Distracciones en las Posiciones de Control.</t>
  </si>
  <si>
    <t>José Miguel Escalante
Ángel Cuevas Garabito 
Alejandro Carrión Castillo</t>
  </si>
  <si>
    <t>DINA 1.4.5 Programa 
Corrección y Actualización de la Publicación de Información Aeronáutica (AIP)</t>
  </si>
  <si>
    <t>Corrección y Actualización de la Publicación de Información Aeronáutica (AIP)</t>
  </si>
  <si>
    <t>(Informaciones Aeronáutica Corregida y Actualizada / Informaciones Aeronáuticas por Corregir y Actualizar) * 100</t>
  </si>
  <si>
    <t>Información aeronáutica corregida y actualizada</t>
  </si>
  <si>
    <t>DINA 1.4.5.1 Diseño de una metodología para una revisión del contenido del AIP.</t>
  </si>
  <si>
    <t>DINA 1.4.5.1.1 Asignación puntual a un personal seleccionado para la revisión programática de los Datos/Información del AIP</t>
  </si>
  <si>
    <t>José Antonio Perez Perez</t>
  </si>
  <si>
    <t>Francisco Pablo Gabirondo Barinas
Julio Cesar Rodriguez Alcantara
Luis Ángel Garcia Rojas
Manuel Antonio Marte</t>
  </si>
  <si>
    <t>Se necesita incorporar al Dpto. AIM un traductor técnico aeronáutico, un técnico con experiencia en Norma y Regulaciones y completar el personal de planta en  la Sección de Cartografía Aeronáutica.</t>
  </si>
  <si>
    <t>DINA 1.4.5.2 Para adecuar los Datos/ Información al nuevo formato AIM.</t>
  </si>
  <si>
    <t>DINA 1.4.5.2.1 Esta revisión/actualización se llevara a cabo en forma simultanea en las tres Partes del AIP, GEN, ENR y AD.</t>
  </si>
  <si>
    <t>Normas y Regulaciones; y completar el personal en la Sección de Cartografía Aeronáutica.</t>
  </si>
  <si>
    <t>Área: Dirección de Vigilancia de la Seguridad Operacional (DVSO)</t>
  </si>
  <si>
    <t>Gerson Mena</t>
  </si>
  <si>
    <t>Danis Gonzalez</t>
  </si>
  <si>
    <t>Dorian Martinez</t>
  </si>
  <si>
    <t xml:space="preserve">DVSO 1.1.1 Fortalecer el sistema de datos e informaciones de Seguridad Operacional identificados por la vigilancia SNA-AGA para una más efectiva toma de decisiones. </t>
  </si>
  <si>
    <t>% de creación del sistema</t>
  </si>
  <si>
    <t>No. de requisitos implementados / no. requisitos identificados del sistema</t>
  </si>
  <si>
    <t xml:space="preserve"> Sistema de análisis y procesamiento de datos e informaciones de Seguridad Operacional creado</t>
  </si>
  <si>
    <t>Informe de avance</t>
  </si>
  <si>
    <t>DVSO 1.1.1.1 Crear un mecanismo de colección, procesamiento y análisis de datos e informaciones de seguridad operacional desde la vigilancia de los inspectores</t>
  </si>
  <si>
    <t>DVSO 1.1.1.1.1 Revisar el sistema actual de colección de datos e información de Seguridad Operacional.</t>
  </si>
  <si>
    <t>Danis Gonzalez
Dorian Martínez
Roberto Páez</t>
  </si>
  <si>
    <t>-Capital humano
-Recursos tecnológicos
-Recursos financieros</t>
  </si>
  <si>
    <t>Se cuenta con el apoyo y recursos necesarios de las autoridades, para la creación de este mecanismo</t>
  </si>
  <si>
    <t>DVSO 1.1.1.1.2 Definir la metodología y guías para el nuevo mecanismo</t>
  </si>
  <si>
    <t>Se cuenta con el apoyo y recursos necesarios de las autoridades para la creación de este mecanismo</t>
  </si>
  <si>
    <t>DVSO 1.1.1.1.3 Clasificar la información según tipo o categoría</t>
  </si>
  <si>
    <t xml:space="preserve">DVSO 1.1.1.1.4 Identificar necesidades de entrenamiento </t>
  </si>
  <si>
    <t>DVSO 1.1.1.1.5 Concienciar a los actores de la importancia del sistema de información</t>
  </si>
  <si>
    <t>DVSO 1.1.1.1.6 Socializar mecanismo con demás actores del sector</t>
  </si>
  <si>
    <t>DVSO 1.1.1.1.7 Desarrollar e Implementar mecanismo</t>
  </si>
  <si>
    <t>DVSO 1.1.1.1.8 Validar mecanismo y ajustar</t>
  </si>
  <si>
    <t>DVSO 2.1.1 Elevar el nivel de cumplimiento normativo del Elemento Critico no.6 (CE6) de Obligaciones de otorgamiento de licencias, certificaciones, autorizaciones y aprobaciones</t>
  </si>
  <si>
    <t>% nivel de cumplimiento normativo del Elemento Crítico 6.</t>
  </si>
  <si>
    <t>Extraída desde Resultados evaluación USOAP</t>
  </si>
  <si>
    <t>Aumentado el % nivel de cumplimiento normativo del Elemento Critico 6.</t>
  </si>
  <si>
    <t>Informe de resultados auditoria USOAP</t>
  </si>
  <si>
    <t>DVSO 2.1.1.1 Certificar el aeropuerto internacional Gregorio Luperón de puerto plata (MDPP) para finales del 2021</t>
  </si>
  <si>
    <t>DVSO 2.1.1.1.1 Realizar la Inspección en Campo</t>
  </si>
  <si>
    <t>Dionis Arias</t>
  </si>
  <si>
    <t>Wilma Paulino
Danilo Morban
Inspectores</t>
  </si>
  <si>
    <t>Se cuenta con el compromiso del concesionario del aeropuerto y con el apoyo de la autoridad de aviación civil</t>
  </si>
  <si>
    <t>DVSO 2.1.1.1.2 Realizar el Informe de constataciones</t>
  </si>
  <si>
    <t>DVSO 2.1.1.1.3 Recibir el plan de acción de constataciones</t>
  </si>
  <si>
    <t>DVSO 2.1.1.1.4 Aprobar plan de acción</t>
  </si>
  <si>
    <t>DVSO 2.1.1.1.5 Elaborar el Informe Ejecutivo del Proceso.</t>
  </si>
  <si>
    <t>DVSO 2.1.1.1.6 Emitir la Certificación  condicionado a la ejecución del plan de acción.</t>
  </si>
  <si>
    <t>DVSO 2.1.1.2 Certificar el aeropuerto internacional de la Romana (MDLR) para finales del 2021</t>
  </si>
  <si>
    <t>DVSO 2.1.1.2.1 Realizar la Inspección en Campo</t>
  </si>
  <si>
    <t>DVSO 2.1.1.2.2 Realizar el Informe de constataciones</t>
  </si>
  <si>
    <t>DVSO 2.1.1.2.3 Recibir el plan de acción de constataciones</t>
  </si>
  <si>
    <t>DVSO 2.1.1.2.4 Aprobar plan de acción</t>
  </si>
  <si>
    <t>DVSO 2.1.1.2.5 Elaborar el Informe Ejecutivo del Proceso.</t>
  </si>
  <si>
    <t>DVSO 2.1.1.2.6 Emitir la Certificación  condicionado a la ejecución del plan de acción.</t>
  </si>
  <si>
    <t>1.3 Integrar el 100% de los procesos misionales a la gestión de la seguridad operacional para institucionalizar el enfoque basado en riesgo al 2024.</t>
  </si>
  <si>
    <t>DVSO 1.3.1 Mejorar la efectividad de los procesos de inspección del área de movimiento mediante un enfoque basado a la gestión de riesgo de la seguridad operacional</t>
  </si>
  <si>
    <t>% cumplimiento de planes de acción</t>
  </si>
  <si>
    <t>% de planes de acción aceptados/ total de planes de acción solicitados</t>
  </si>
  <si>
    <t>Aumentado el % cumplimiento de planes de acción</t>
  </si>
  <si>
    <t>Informe de resultados de planes de acción</t>
  </si>
  <si>
    <t xml:space="preserve">DVSO 1.3.1.1 Dotar a la dirección de vigilancia del equipo necesario para la verificación de la calidad de medición de los dispositivos utilizados por los operadores en la verificación de los coeficientes de fricción de pista. </t>
  </si>
  <si>
    <t>DVSO 1.3.1.1.1 Identificar requerimientos de equipo</t>
  </si>
  <si>
    <t>Ruben Mercado</t>
  </si>
  <si>
    <t>Aris de León
Gerson Mena</t>
  </si>
  <si>
    <t>Se cuenta con el apoyo de la dirección de vigilancia de la seguridad operacional, y la dirección administrativa para el logro de esta iniciativa</t>
  </si>
  <si>
    <t>DVSO 1.3.1.1.2 Definir especificaciones</t>
  </si>
  <si>
    <t>DVSO 1.3.1.1.3 Evaluar alternativas</t>
  </si>
  <si>
    <t>DVSO 1.3.1.1.4 Aprobar alternativa</t>
  </si>
  <si>
    <t>DVSO 1.3.1.1.5 Solicitar orden de compra</t>
  </si>
  <si>
    <t>DVSO 1.3.1.1.6 Aprobar orden de compra</t>
  </si>
  <si>
    <t>DVSO 1.3.1.1.7 Recibir equipo</t>
  </si>
  <si>
    <t>DVSO 1.3.1.1.8 Crear guías sobre el uso del equipo</t>
  </si>
  <si>
    <t>DVSO 1.3.1.1.9 Realizar entrenamiento en el uso del equipo</t>
  </si>
  <si>
    <t>DVSO 1.3.1.1.10 Implementar equipo en el proceso</t>
  </si>
  <si>
    <t>DVSO 1.3.1.1.11 Medir efectividad del uso del equipo</t>
  </si>
  <si>
    <t xml:space="preserve">DVSO 2.6.1 Mantener de manera eficiente y oportuna la reglamentación y documentos técnicos actualizados, bajo la dependencia de la DVSO, para dar garantía a la seguridad operacional y responder de manera eficaz a los requerimientos de USOAP o cualquier otra auditoria internacional. </t>
  </si>
  <si>
    <t>% de documentación actualizada</t>
  </si>
  <si>
    <t>Cantidad de documentos actualizados / total de documentación requiere actualización</t>
  </si>
  <si>
    <t>Aumentado el % de documentación actualizada</t>
  </si>
  <si>
    <t>Informe de actualización de documentos técnicos</t>
  </si>
  <si>
    <t>DVSO 2.6.1.1 Dotar de la infraestructura y el capital humano necesario para la realización de las funciones de actualización de reglamentos bajo la responsabilidad de la DVSO según RAD22</t>
  </si>
  <si>
    <t>DVSO 2.6.1.1.1 Realizar análisis de carga de trabajo para la actualización oportuna de los manuales.</t>
  </si>
  <si>
    <t>Aris de León</t>
  </si>
  <si>
    <t>Santiago Castro
Gerson Mena</t>
  </si>
  <si>
    <t>Se cuenta con el apoyo de la dirección de vigilancia de la seguridad operacional, dirección administrativa, dirección de recursos humanos.</t>
  </si>
  <si>
    <t>DVSO 2.6.1.1.2 Realizar análisis de requerimiento de espacio  para la realización de las funciones</t>
  </si>
  <si>
    <t>DVSO 2.6.1.1.3 Solicitud de requerimiento de espacio al director DVSO</t>
  </si>
  <si>
    <t>DVSO 2.6.1.1.4 Recibir las instalaciones o espacio físico solicitado</t>
  </si>
  <si>
    <t>DVSO 2.6.1.1.5 Revisar los perfiles necesarios de la estructura y adecuar en caso de necesario.</t>
  </si>
  <si>
    <t>DVSO 2.6.1.1.6 Presentar Propuesta al director DVSO</t>
  </si>
  <si>
    <t>DVSO 2.6.1.1.7 Solicitar a RRHH el personal con el perfil revisado</t>
  </si>
  <si>
    <t>Santiago Castro</t>
  </si>
  <si>
    <t>DVSO 2.6.1.1.8 Recibir e inducir el personal</t>
  </si>
  <si>
    <t>DVSO 2.6.1.1.9 Realizar evaluación de seguimiento y efectividad</t>
  </si>
  <si>
    <t>DVSO 2.6.1.2 Dotación de tecnología (Hardware, Software) para la actualización de reglamentos y documentos técnicos</t>
  </si>
  <si>
    <t>DVSO 2.6.1.2.1 Realizar el levantamiento de las necesidades tecnológicas (hardware, software)</t>
  </si>
  <si>
    <t>Se cuenta con el apoyo de la dirección de tecnología para la automatización del proceso</t>
  </si>
  <si>
    <t>DVSO 2.6.1.2.2 Realizar solicitud de los hardware necesarios</t>
  </si>
  <si>
    <t>DVSO 2.6.1.2.3 Realizar solicitud de los software necesarios</t>
  </si>
  <si>
    <t>DVSO 2.6.1.2.4 Recibir los equipos solicitados</t>
  </si>
  <si>
    <t>DVSO 2.6.1.2.5 Recibir Software solicitados</t>
  </si>
  <si>
    <t>DVSO 2.6.1.2.6 Validar tecnología recibida</t>
  </si>
  <si>
    <t>DVSO 2.6.1.2.7 Implementar tecnología</t>
  </si>
  <si>
    <t>DVSO 2.6.1.2.8 Medición de la efectividad de la tecnología implementada</t>
  </si>
  <si>
    <t>DVSO 2.6.2 Fortalecer la reglamentación en base a las experiencias de los procesos de certificaciones de los proveedores de servicios de asistencia en tierra.</t>
  </si>
  <si>
    <t>% de la Reglamentación actualizada</t>
  </si>
  <si>
    <t>Cantidad de Actualizaciones realizadas / total de actualizaciones planificadas</t>
  </si>
  <si>
    <t>Reglamentación actualizada</t>
  </si>
  <si>
    <t>Informe de actualización de reglamentación</t>
  </si>
  <si>
    <t>DVSO 2.6.2.1 Revisar y enmendar el Reglamento RAD 24 en el alcance de la DVSO, conforme a la experiencia inicial de certificación de las empresas proveedores de servicios de asistencia en tierra actualmente certificadas</t>
  </si>
  <si>
    <t>DVSO 2.6.2.1.1 Identificar cambios y mejoras a aplicar</t>
  </si>
  <si>
    <t>Yocasta Cedeño</t>
  </si>
  <si>
    <t xml:space="preserve">
Aris de León
Nedy Martinez, 
Jose A. Florián,
Francisco Peña
Aura Espaillat</t>
  </si>
  <si>
    <t>Se cuenta con el apoyo de los actores en la actualización de la reglamentación aeronáutica Dominicana</t>
  </si>
  <si>
    <t>DVSO 2.6.2.1.2 Aprobar solicitud de cambios</t>
  </si>
  <si>
    <t>DVSO 2.6.2.1.3 Actualizar la reglamentación aplicable</t>
  </si>
  <si>
    <t>DVSO 2.6.2.1.4 Implementar</t>
  </si>
  <si>
    <t>DVSO 2.4.1 Aumentar el nivel de satisfacción de los clientes solicitantes de servicios de aprobación de antenas aumentando la eficiencia del proceso</t>
  </si>
  <si>
    <t>% nivel de satisfacción del cliente</t>
  </si>
  <si>
    <t>Extraída desde resultados de la evaluación de satisfacción del cliente</t>
  </si>
  <si>
    <t>Aumentado el nivel de satisfacción del cliente  solicitante de servicios de aprobación de antenas</t>
  </si>
  <si>
    <t>Evaluación de satisfacción del cliente</t>
  </si>
  <si>
    <t>DVSO 2.4.1.1 Automatización de los procesos de requerimientos de instalación de antenas.</t>
  </si>
  <si>
    <t>DVSO 2.4.1.1.1 Definir entradas y/o requerimientos del proceso</t>
  </si>
  <si>
    <t>Ruben Gonzalez</t>
  </si>
  <si>
    <t>Wilma Paulino
Pamela Espaillat
Gerson Mena</t>
  </si>
  <si>
    <t>DVSO 2.4.1.1.2 Definir marco conceptual del proceso automatizado</t>
  </si>
  <si>
    <t>DVSO 2.4.1.1.3 Validar y aprobar entradas y/o requerimientos</t>
  </si>
  <si>
    <t>DVSO 2.4.1.1.4 Presentar propuesta</t>
  </si>
  <si>
    <t>DVSO 2.4.1.1.5 Aprobar propuesta</t>
  </si>
  <si>
    <t>DVSO 2.4.1.1.6 Desarrollar modulo automatizado</t>
  </si>
  <si>
    <t>DVSO 2.4.1.1.7 Validar modulo desarrollado</t>
  </si>
  <si>
    <t>DVSO 2.4.1.1.8 Crear guías e instructivos necesarios para los usuarios y operadores</t>
  </si>
  <si>
    <t>DVSO 2.4.1.1.9 Lanzar modulo automatizado</t>
  </si>
  <si>
    <t>DVSO 2.4.1.1.10 Implementar modulo automatizado</t>
  </si>
  <si>
    <t>Área: Dirección Normas de Vuelo (DNV)</t>
  </si>
  <si>
    <t>Rodolfo Victoria</t>
  </si>
  <si>
    <t xml:space="preserve">Enna Arredondo </t>
  </si>
  <si>
    <t xml:space="preserve">Leonor Cocco </t>
  </si>
  <si>
    <t>DNV 1.1.1 Fortalecer la vigilancia de la seguridad operacional.</t>
  </si>
  <si>
    <t>Fortalecimiento de la vigilancia de la seguridad operacional</t>
  </si>
  <si>
    <t>Actividades realizadas/Actividades programadas * 100</t>
  </si>
  <si>
    <t>Nivel de Avance Implementación VBR
2. Mayor vigilancia de Aviación General .
3. Riesgos de Aviación General Identificados.</t>
  </si>
  <si>
    <t>DNV 1.1.1.1 Determinar el nivel de avance en la implementación de la vigilancia basada en riesgo.</t>
  </si>
  <si>
    <t>DNV 1.1.1.1.1 Recopilar la información de los requerimientos de la implementación de la vigilancia basada en riesgo.</t>
  </si>
  <si>
    <t>Julio César</t>
  </si>
  <si>
    <t>Cristian Gómez
Julio César Camarena</t>
  </si>
  <si>
    <t>Horas Hombre</t>
  </si>
  <si>
    <t>Disponibilidad de los recursos identificados.</t>
  </si>
  <si>
    <t>DNV 1.1.1.1.2 Validar las acciones ya realizadas en la implantación de la vigilancia basada en riesgo.</t>
  </si>
  <si>
    <t xml:space="preserve">DNV 1.1.1.2Planificar las etapas faltantes en la implantación de la Vigilancia basada en riesgo </t>
  </si>
  <si>
    <t>DNV 1.1.1.2.1 Elaborar cronograma de las etapas faltantes de la implantación de la vigilancia basada en riesgo.</t>
  </si>
  <si>
    <t>DNV 1.1.1.3 Enfatizar la vigilancia al personal aeronáutico de aviación general y centros de entrenamiento RAD141 y 142.</t>
  </si>
  <si>
    <t>DNV 1.1.1.3.1 Incluir en la planificación de la Orden 6001</t>
  </si>
  <si>
    <t>Julio Cesar Camarena
Félix Adames</t>
  </si>
  <si>
    <t xml:space="preserve">Horas Hombre, Económicos, equipos, vehículos </t>
  </si>
  <si>
    <t>DNV 1.1.1.4 Gestionar los riesgos vinculados a la seguridad operacional de la aviación general.</t>
  </si>
  <si>
    <t>DNV 1.1.1.4.1 Identificación de las pistas de fumigación</t>
  </si>
  <si>
    <t>DNV 1.2.1 Prevenir enfermedades que representan un riesgo médico para la comunidad aeronáutica</t>
  </si>
  <si>
    <t>Medidas Sanitarias</t>
  </si>
  <si>
    <t>Medidas sanitarias implementadas/Medidas sanitarias programadas * 100</t>
  </si>
  <si>
    <t>≥80%</t>
  </si>
  <si>
    <t>Programa de Educación Sanitaria Implementado</t>
  </si>
  <si>
    <t>DNV 1.2.1.1 Implementación del Programa de Educación Sanitaria</t>
  </si>
  <si>
    <t xml:space="preserve">DNV 1.2.1.1.1 Coordinaciones con la división de Capacitación técnica para la ejecución del programa mediante charlas virtuales. </t>
  </si>
  <si>
    <t>Kendra Cabrera</t>
  </si>
  <si>
    <t xml:space="preserve">DNV 1.2.2 Reducción continua de los riesgos de seguridad operacional </t>
  </si>
  <si>
    <t>Reducción de riesgos</t>
  </si>
  <si>
    <t>Riesgos reducidos</t>
  </si>
  <si>
    <t>DNV 1.2.2.1 Instaurar la Unidad para Evaluación de la Salud Mental del personal aeronáutico.</t>
  </si>
  <si>
    <t>DNV 1.2.2.1.1 Identificar los requisitos y necesidades de la unidad</t>
  </si>
  <si>
    <t>DNV 1.2.2.2 Designación de Centros de Imágenes para Estudios Clínicos.</t>
  </si>
  <si>
    <t xml:space="preserve">DNV 1.2.2.2.1 Identificar los criterios de Salud Publica para centros de imágenes de estudios clínicos. </t>
  </si>
  <si>
    <t xml:space="preserve">Leudi Acosta </t>
  </si>
  <si>
    <t xml:space="preserve">DNV 1.2.2.2.2 Evaluación de los Centros que cumplen con la Ley. </t>
  </si>
  <si>
    <t xml:space="preserve">
Kendra Cabrera</t>
  </si>
  <si>
    <t>Horas Hombre, económicos, vehículo</t>
  </si>
  <si>
    <t>DNV 1.2.2.3 Identificar los factores de riesgos en la conducción de los exámenes prácticos.</t>
  </si>
  <si>
    <t>DNV 1.2.2.3.1 Identificar factores de riesgo  (herramientas, capacitación, habilitación, actualización, etc.)</t>
  </si>
  <si>
    <t>Franklin Hidalgo</t>
  </si>
  <si>
    <t>Horas Hombre, Económicos, equipos.</t>
  </si>
  <si>
    <t>DNV 1.2.2.4 Establecer comunicación entre direcciones de normas de vuelos DNV o similares de otros Estados, a fin de adoptar mejores practicas.</t>
  </si>
  <si>
    <t>DNV 1.2.2.4.1 Iniciar contactos con los Estados de la región con buenas prácticas en aviación general.</t>
  </si>
  <si>
    <t xml:space="preserve">Juan Veras
Julio Cesar Camarena
Osiris Hidalgo
Franklin Hidalgo </t>
  </si>
  <si>
    <t>DNV 1.2.2.5 Fomentar el intercambio de información de seguridad operacional.</t>
  </si>
  <si>
    <t>DNV 1.2.2.5.1 Verificar el estatus de la alimentación de la data de los operadores en el módulo de Portal de Organizaciones.</t>
  </si>
  <si>
    <t>Cristian Gómez
Julio César Camarena
Franklin Hidalgo</t>
  </si>
  <si>
    <t>Horas Hombre, equipos.</t>
  </si>
  <si>
    <t xml:space="preserve">DNV 1.3.1 Fortalecer la toma de decisiones basada en la data objetiva </t>
  </si>
  <si>
    <t>Fortalecimiento de la toma de decisiones basada en data objetiva</t>
  </si>
  <si>
    <t>Decisiones tomadas en base a data objetiva</t>
  </si>
  <si>
    <t>DNV 1.3.1.1 Crear una base de datos que contenga:  fallas de productos y partes de operadores aéreos nacionales</t>
  </si>
  <si>
    <t>DNV 1.3.1.1.1 Crear formato para capturar  los datos requeridos para el registro de las fallas de productos y partes.</t>
  </si>
  <si>
    <t xml:space="preserve">Osiris Hidalgo
</t>
  </si>
  <si>
    <t>Osiris Hidalgo
Edgar Soto</t>
  </si>
  <si>
    <t>DNV 1.3.1.1.2 Validar si esta base de datos puede estar integrada en el Portal de Organizaciones.</t>
  </si>
  <si>
    <t>DNV 1.3.1.2 Adecuación de los procedimientos de inspección. (División de Inspección)</t>
  </si>
  <si>
    <t>DNV 1.3.1.2.1 Digitalización de las guías de trabajo y listas de verificación en el SIAGA.</t>
  </si>
  <si>
    <t>DNV 2.1.1 Proporcionar a la OACI la fuente principal de información de seguridad operacional</t>
  </si>
  <si>
    <t>Información proporcionada a la OACI</t>
  </si>
  <si>
    <t>Protocolo USOAP actualizado y entregado al punto focal .</t>
  </si>
  <si>
    <t>DNV 2.1.1.1 Actualizar y presentar la lista de verificación de la autoevaluación sobre la base de las preguntas del protocolo CMA del USOAP. (Plazo de 4 meses)</t>
  </si>
  <si>
    <t xml:space="preserve">DNV 2.1.1.1.1 Designar representantes por departamento responsables de recopilar la información. </t>
  </si>
  <si>
    <t xml:space="preserve">Julio Cesar Camarena
Osiris Hidalgo
Franklin Hidalgo </t>
  </si>
  <si>
    <t>DNV 2.1.1.1.2 Identificar las preguntas prioritarias del Protocolo por departamento.</t>
  </si>
  <si>
    <t>Personal Designado OPS, AIR, DLA</t>
  </si>
  <si>
    <t xml:space="preserve">DNV 2.1.1.1.3 Presentar y entregar los documentos y registros pertinentes por departamento. </t>
  </si>
  <si>
    <t>DNV 2.3.1 Gestionar la colaboración en la vigilancia de las operaciones de los RPAs, potencializando los recursos del Estado.</t>
  </si>
  <si>
    <t>Acuerdos interinstitucionales sobre los RPA</t>
  </si>
  <si>
    <t>Acuerdos interinstitucionales firmados/acuerdos interinstitucionales programados * 100</t>
  </si>
  <si>
    <t>Acuerdos Interinstitucionales firmados</t>
  </si>
  <si>
    <t>DNV 2.3.1.1 Establecer las alianzas estratégicas con otras instituciones gubernamentales con el tema de los RPA (pilotaje de aeronave a distancia).</t>
  </si>
  <si>
    <t>DNV 2.3.1.1.1 Identificar las instituciones gubernamentales con las que se pueden establecer las alianzas estratégicas en temas de RPA</t>
  </si>
  <si>
    <t>Julio César Camarena
Félix Adames</t>
  </si>
  <si>
    <t>DNV 2.4.1 Proveer información accesible a los usuarios del la industria de RPA.</t>
  </si>
  <si>
    <t>Publicación de información sobe RPA</t>
  </si>
  <si>
    <t>Cantidad de información publicada/ Total de información planificada para publicación* 100</t>
  </si>
  <si>
    <t>Información publicada en la pagina web</t>
  </si>
  <si>
    <t>DNV 2.4.1.1 Creación de propuesta de acceso directo (ícono) a todos los temas de RPA en la página web del IDAC.</t>
  </si>
  <si>
    <t xml:space="preserve">DNV 2.4.1.1.1 Solicitar al administrador de la página Web, se unifiquen todos los servicios e información de los RPA en un ícono. </t>
  </si>
  <si>
    <t>Julio César Camarena
 Félix Adames</t>
  </si>
  <si>
    <t xml:space="preserve">Horas Hombre, aprobaciones, equipos. </t>
  </si>
  <si>
    <t xml:space="preserve">DNV 2.4.1.2 Promover y fomentar el conocimiento regulatorio a la ciudadanía (a los usuarios) sobre las actividades de RPA (pilotaje de aeronave a distancia), mediante redes sociales. </t>
  </si>
  <si>
    <t>DNV 2.4.1.2.1 Coordinar con la Dirección de Relaciones Públicas el contenido a publicarse en las redes sociales del IDAC</t>
  </si>
  <si>
    <t>Julio César Camarena 
Félix Adames</t>
  </si>
  <si>
    <t xml:space="preserve">DNV 2.6.1 Proveer al personal aeronáutico y la industria de documentos técnicos actualizados, acorde los requisitos internacionales. </t>
  </si>
  <si>
    <t>Cantidad de documentos actualizados</t>
  </si>
  <si>
    <t>(Cantidad de documentos técnicos actualizados/Total de documentos técnicos por actualizar)*100</t>
  </si>
  <si>
    <t>Documentos técnicos actualizados.</t>
  </si>
  <si>
    <t>DNV 2.6.1.1 Gestionar las emisiones y actualizaciones de los documentos técnicos de la DNV</t>
  </si>
  <si>
    <t xml:space="preserve">DNV 2.6.1.1.1 Levantamiento de los documentos técnicos a ser elaborados o actualizados que corresponden a la DNV </t>
  </si>
  <si>
    <t>Domingo Gustavo Rodríguez</t>
  </si>
  <si>
    <t xml:space="preserve">Horas Hombre,  equipos. </t>
  </si>
  <si>
    <t>DNV 2.6.1.1.2 Elaborar los borradores de los documentos identificados para emitir o actualizar</t>
  </si>
  <si>
    <t xml:space="preserve">Domingo Gustavo Rodríguez
</t>
  </si>
  <si>
    <t>Domingo Gustavo Rodríguez
Alexandra Antigua</t>
  </si>
  <si>
    <t xml:space="preserve">Horas Hombre, equipos. </t>
  </si>
  <si>
    <t>DNV 2.6.1.1.3 Solicitar la aprobación de los documentos técnicos emitidos o enmendados.</t>
  </si>
  <si>
    <t>DNV 2.6.1.1.4 Inducción de los Documentos aprobados por el Director DNV</t>
  </si>
  <si>
    <t>Área: Dirección de Tecnología de la Información y Comunicación</t>
  </si>
  <si>
    <t>Raul Esteban Muñoz Estrada</t>
  </si>
  <si>
    <t>Cesar Ezequiel Medrano Amador</t>
  </si>
  <si>
    <t xml:space="preserve">Juan B. Gautreau </t>
  </si>
  <si>
    <t>Paola Martinez Bautista</t>
  </si>
  <si>
    <t>DTIC 2.2.1 Publicación y toma de conocimiento de la PSI</t>
  </si>
  <si>
    <t>Avance de actividades</t>
  </si>
  <si>
    <t>Cantidad de actividades realizadas / Cantidad de actividades planificadas * 100</t>
  </si>
  <si>
    <t>Informes publicaciones PSI, Documento de aceptación firmado</t>
  </si>
  <si>
    <t>DTIC 2.2.1.1 Publicando la PSI en todos los medios institucionales (TV, Intranet, Fondos de Pantalla, Protector de Pantalla)</t>
  </si>
  <si>
    <t>DTIC 2.2.1.1.1 Desarrollo de plan publicitario con la DRRPP</t>
  </si>
  <si>
    <t xml:space="preserve">DCRRPP
DSMTIC
DDISTIC
</t>
  </si>
  <si>
    <t xml:space="preserve">Creativo RRPP / DTIC
Diseñador 
Desktop
</t>
  </si>
  <si>
    <t>Diseños aprobados por DCRRPP</t>
  </si>
  <si>
    <t>-</t>
  </si>
  <si>
    <t>DTIC 2.2.1.1.2 Publicación en medios digitales de diseños desarrollados con la PSI (fondos de pantalla, TV, intranet, correo, etc.)</t>
  </si>
  <si>
    <t>DTIC 2.2.1.2 Toma de conocimiento de todo colaborador del IDAC firmando el documento de Aceptación de la Política de Seguridad de la Información</t>
  </si>
  <si>
    <t>DTIC 2.2.1.2.1  Desarrollo PPT para explicar PSI</t>
  </si>
  <si>
    <t>DRRHH
DCRRPP
DSMTIC
DDISTIC</t>
  </si>
  <si>
    <t>Desarrollo de PPT explicando los conceptos de SI, de la PSI y de como afecta a las personas y al IDAC su exitosa cumplimiento</t>
  </si>
  <si>
    <t>Todos los colaboradores acepten y firmen documento Aceptación de la Política de Seguridad de la Información</t>
  </si>
  <si>
    <t>No todos los colaboradores firmen documento</t>
  </si>
  <si>
    <t>DTIC 2.2.1.2.2 Coordinación y Planificación de visitas a Sitios para presentar y explicar PSI</t>
  </si>
  <si>
    <t>DSMTIC
DDISTIC
DTIC</t>
  </si>
  <si>
    <t>Viajes a cada localidad para reunir a todos los colaboradores y explicarles los conceptos de SI, PSI y los beneficios de su cumplimiento para las personas, sus familias y el IDAC</t>
  </si>
  <si>
    <t>DTIC 2.2.1.2.3 Firma del documento de aceptación de la PSI por cada colaborador</t>
  </si>
  <si>
    <t xml:space="preserve"> Recolectar el documento de Aceptación y Comprensión de la Política de Seguridad de la Información por cada colaborador</t>
  </si>
  <si>
    <t>DTIC 2.2.2 Evaluación de Riesgos del IDAC</t>
  </si>
  <si>
    <t>Informe publicación Activos Críticos a directores del IDAC</t>
  </si>
  <si>
    <t>DTIC 2.2.2.1  Determinación de los Activos Críticos del IDAC</t>
  </si>
  <si>
    <t>DTIC 2.2.2.1.1 Coordinación con cada Dirección para obtener lista de activos críticos (datos, sistemas, formularios, procesos, software, hardware, personas)</t>
  </si>
  <si>
    <t>DPD
DF
DTIC
DSMTIC</t>
  </si>
  <si>
    <t>Coordinación con personal operativo y director para hacer levantamiento de lista de activos críticos</t>
  </si>
  <si>
    <t>Inventario de Activos Críticos del IDAC</t>
  </si>
  <si>
    <t>DTIC 2.2.2.1.2 Obtención de la Lista de Activos Críticos de cada Dirección</t>
  </si>
  <si>
    <t>Centralización de las listas de activos críticos de todas las direcciones</t>
  </si>
  <si>
    <t>DTIC 2.2.2.1.3 Publicación a todos los directores del Listado de Activos Críticos del IDAC</t>
  </si>
  <si>
    <t>Presentación de un análisis de brechas frente a los Activos Críticos del IDAC</t>
  </si>
  <si>
    <t>DTIC 2.2.3 Obtención de NORTIC B2
Accesibilidad Web del Estado Dominicano</t>
  </si>
  <si>
    <t>Obtención NORTIC B2</t>
  </si>
  <si>
    <t>Certificación obtenida? Si/No</t>
  </si>
  <si>
    <t>Certificación NORTIC B2</t>
  </si>
  <si>
    <t>DTIC 2.2.3.1 Realizar todas las adecuaciones de los Sitios Web del IDAC para cumplir con la NORTIC B2</t>
  </si>
  <si>
    <t>DTIC 2.2.3.1.1 Tomar contacto con OPTIC para iniciar proceso de recertificación</t>
  </si>
  <si>
    <t>DTIC</t>
  </si>
  <si>
    <t>DDISTIC
DTIC</t>
  </si>
  <si>
    <t>DCRRPP
DDISTIC</t>
  </si>
  <si>
    <t>Cumplir con la auditoría de cumplimiento NORTIC B2</t>
  </si>
  <si>
    <t>DTIC 2.2.3.1.2 Realizar los ajustes necesarios según norma y requerimientos de DCRRPP</t>
  </si>
  <si>
    <t>DTIC 2.2.3.1.3 Acordar Auditoria con OPTIC para recertificar NORTIC B2</t>
  </si>
  <si>
    <t>DTIC 2.2.4 Obtención de NORTIC A6
Desarrollo y Gestión del Software en el Estado Dominicano</t>
  </si>
  <si>
    <t>Obtención NORTIC A6</t>
  </si>
  <si>
    <t>Certificación NORTIC A6</t>
  </si>
  <si>
    <t>DTIC 2.2.4.1 Implementar las buenas practicas indicadas en la NORTIC A6 para lograr la certificación</t>
  </si>
  <si>
    <t>DTIC 2.2.4.1.1 Tomar contacto con OPTIC para iniciar proceso de recertificación</t>
  </si>
  <si>
    <t>DPDTIC
DTIC</t>
  </si>
  <si>
    <t>Cumplir con la auditoría de NORTIC A6</t>
  </si>
  <si>
    <t>DTIC 2.2.4.1.2 Formalizar procesos, procedimientos y normas relativas al Desarrollo Seguro de Software en el Estado dominicano</t>
  </si>
  <si>
    <t>DTIC 2.2.4.1.3 Acordar Auditoria con OPTIC para recertificar NORTIC A6</t>
  </si>
  <si>
    <t>DTIC 2.2.5 Obtención de NORTIC A4
 Interoperabilidad entre los Organismos del Gobierno Dominicano</t>
  </si>
  <si>
    <t>Obtención NORTIC A4</t>
  </si>
  <si>
    <t>Certificación NORTIC A4</t>
  </si>
  <si>
    <t>DTIC 2.2.5.1 Implementar las buenas practicas indicadas en la NORTIC A4 para lograr la certificación</t>
  </si>
  <si>
    <t>DTIC 2.2.5.1.1 Tomar contacto con OPTIC para iniciar proceso de recertificación</t>
  </si>
  <si>
    <t>DTIC/DPDTIC
DTIC</t>
  </si>
  <si>
    <t>Cumplir con la auditoría de NORTIC A4</t>
  </si>
  <si>
    <t>DTIC 2.2.5.1.2 Formalizar procesos, procedimientos y normas relativas a la Interoperabilidad entre los Organismos del Gobierno Dominicano</t>
  </si>
  <si>
    <t>DTIC 2.2.5.1.3 Acordar Auditoria con OPTIC para recertificar NORTIC A4</t>
  </si>
  <si>
    <t>DTIC 2.2.6 Obtención de NORTIC A5
Prestación y Automatización de los Servicios Públicos del Estado Dominicano</t>
  </si>
  <si>
    <t>Obtención NORTIC A5</t>
  </si>
  <si>
    <t>Certificación NORTIC A5</t>
  </si>
  <si>
    <t>DTIC 2.2.6.1 Implementar las buenas practicas indicadas en la NORTIC A5 para lograr la certificación</t>
  </si>
  <si>
    <t>DTIC 2.2.6.1.1 Tomar contacto con OPTIC para iniciar proceso de recertificación</t>
  </si>
  <si>
    <t xml:space="preserve">
DTIC</t>
  </si>
  <si>
    <t>Cumplir con la auditoría de NORTIC A5</t>
  </si>
  <si>
    <t>DTIC 2.2.6.1.2 Formalizar procesos, procedimientos y normas relativas a Prestación y Automatización de los Servicios Públicos del Estado Dominicano</t>
  </si>
  <si>
    <t>DTIC 2.2.6.1.3 Acordar Auditoria con OPTIC para recertificar NORTIC A5</t>
  </si>
  <si>
    <t>DTIC 2.2.7 Obtención de NORTIC E1
Gestión de las Redes Sociales en los Organismos Gubernamentales</t>
  </si>
  <si>
    <t>Obtención NORTIC E1</t>
  </si>
  <si>
    <t>Certificación NORTIC E1</t>
  </si>
  <si>
    <t>DTIC 2.2.7.1 Implementar las buenas practicas indicadas en la NORTIC E1 para lograr la certificación</t>
  </si>
  <si>
    <t>DTIC 2.2.7.1.1 Tomar contacto con OPTIC para iniciar proceso de recertificación</t>
  </si>
  <si>
    <t>DTIC 2.2.7.1.2 Formalizar procesos, procedimientos y normas relativas a Gestión de las Redes Sociales en los Organismos Gubernamentales</t>
  </si>
  <si>
    <t>DTIC 2.2.7.1.3 Acordar Auditoria con OPTIC para recertificar NORTIC E1</t>
  </si>
  <si>
    <t>DTIC 2.3.1 Renovar y actualizar todos los acuerdos institucionales, incorporando la visión de la PSI</t>
  </si>
  <si>
    <t>Actualización de acuerdos institucionales</t>
  </si>
  <si>
    <t>Acuerdos actualizados/Acuerdos por actualizar * 100</t>
  </si>
  <si>
    <t>Acuerdos institucionales actualizados</t>
  </si>
  <si>
    <t>DTIC 2.3.1.1 Identificación, revisión, renegociación de todos los acuerdos que tiene el IDAC para transferencia de información, incorporando la visión de la PSI</t>
  </si>
  <si>
    <t>DTIC 2.3.1.1.1 Ubicar todos los acuerdos interinstitucionales del IDAC</t>
  </si>
  <si>
    <t>DL
DTIC</t>
  </si>
  <si>
    <t>DL
DF
DTIC</t>
  </si>
  <si>
    <t>Recurso Humano (Abogado) dedicado
Contacto con las Instituciones</t>
  </si>
  <si>
    <t>DTIC 2.3.1.1.2 Gestionar contacto con Institución y llegar a acuerdo para la modificación</t>
  </si>
  <si>
    <t>DTIC 2.3.1.1.3 Firmar oficialmente los acuerdos con la incorporación del concepto de Seguridad de la Información</t>
  </si>
  <si>
    <t>DG
SDG
DL
DF
DTIC</t>
  </si>
  <si>
    <t>Partes Interesadas (clientes)</t>
  </si>
  <si>
    <t>DTIC 2.4.1 Optimizar el recurso Impresoras en todo el IDAC</t>
  </si>
  <si>
    <t>DA-001-2021 Sistema de Impresión en Todas las Localidades</t>
  </si>
  <si>
    <t>Proyecto implementado Si/No?</t>
  </si>
  <si>
    <t>Formulario de Cierre de proyecto aceptado</t>
  </si>
  <si>
    <t xml:space="preserve">DTIC 2.4.1.1  Licitación del Servicio de Impresión para todas las dependencias del IDAC
Se necesitan 96 impresoras </t>
  </si>
  <si>
    <t>DTIC 2.4.1.1.1  Generar bases técnicas para la licitación</t>
  </si>
  <si>
    <t>DASTIC</t>
  </si>
  <si>
    <t>Levantamiento de Impresoras
Estudio de Optimización</t>
  </si>
  <si>
    <t>Recursos Financieros</t>
  </si>
  <si>
    <t>DTIC 2.4.1.1.2 Licitar los Servicios de Impresión</t>
  </si>
  <si>
    <t xml:space="preserve">DA </t>
  </si>
  <si>
    <t>Asignación de licitación a oferente</t>
  </si>
  <si>
    <t>DTIC 2.4.1.1.3 Impresoras instaladas y prestando servicio de impresión en todas los sitios</t>
  </si>
  <si>
    <t>Oferente instalando y configurando todas las impresoras en todos los sitios</t>
  </si>
  <si>
    <t>Oferente
DASTIC</t>
  </si>
  <si>
    <t>Cambio de Impresoras en todo el IDAC</t>
  </si>
  <si>
    <t>DTIC 2.5.1 Movimiento de módulos SIAGA a APP Administrativos</t>
  </si>
  <si>
    <t>Implementación módulo</t>
  </si>
  <si>
    <t>Informe Implementación APP</t>
  </si>
  <si>
    <t>DTIC 2.5.1.1 Módulos de RRHH que requieren interacción con los colaboradores, generar APP, para apoyar trabajo de RRHH</t>
  </si>
  <si>
    <t>DTIC 2.5.1.1.1 Levantar procesos en BPMN de RRHH</t>
  </si>
  <si>
    <t>DRRHH
DDPTIC</t>
  </si>
  <si>
    <t>RRHH con tiempo para validar módulos</t>
  </si>
  <si>
    <t>DTIC 2.5.1.1.2 Desarrollar las APP e interconectar con SIAGA</t>
  </si>
  <si>
    <t>DDPTIC
DDISTIC</t>
  </si>
  <si>
    <t>DTIC 2.5.2 Movimiento de módulos SIAGA a APP Técnicos</t>
  </si>
  <si>
    <t>Informe implementación APP</t>
  </si>
  <si>
    <t>DTIC 2.5.2.1 Módulos de SIAGA Técnicos con un estudio BPM</t>
  </si>
  <si>
    <t>DTIC 2.5.2.1.1 Levantar procesos en BPMN de las Direcciones Misionales y desarrollar las APP e interconectar con SIAGA</t>
  </si>
  <si>
    <t>DDPTIC</t>
  </si>
  <si>
    <t>DDIPTIC</t>
  </si>
  <si>
    <t>Direcciones Misionales y Levantamiento de procesos con notación BPMN</t>
  </si>
  <si>
    <t>DTIC 2.5.2.1.2  Implementar las APP Misionales y ponerlas en explotación junto con SIAGA</t>
  </si>
  <si>
    <t>2.8 Fortalecer la cultura de seguridad de la información en 100% de los colaboradores al 2024.</t>
  </si>
  <si>
    <t>DTIC 2.8.1 Implementación Programa de Capacitación Electrónico en Seguridad de la Información</t>
  </si>
  <si>
    <t>Programa de Capacitación Electrónica</t>
  </si>
  <si>
    <t>Programa de Capacitación implementado              Si/No?</t>
  </si>
  <si>
    <t>Informe implementación Capacitación de Seguridad de la Información</t>
  </si>
  <si>
    <t>DTIC 2.8.1.1 Implementar Software para Capacitación en Seguridad de la Información</t>
  </si>
  <si>
    <t>DTIC 2.8.1.1.1 Compra de Software</t>
  </si>
  <si>
    <t>Compra de Software TERRANOVA</t>
  </si>
  <si>
    <t>Recursos Financieros para Compra de Software TERRANOVA</t>
  </si>
  <si>
    <t>500 colaboradores capacitados y controlados en Seguridad de la Información</t>
  </si>
  <si>
    <t>DTIC 2.8.1.1.2  Implementación de Software</t>
  </si>
  <si>
    <t>DSMTIC</t>
  </si>
  <si>
    <t>Servidor Virtual</t>
  </si>
  <si>
    <t>Espacio en HD Virtual</t>
  </si>
  <si>
    <t>DTIC 2.8.1.1.3  Administración de Software para Capacitación en Seguridad de la Información</t>
  </si>
  <si>
    <t>Pruebas
Puesta en marcha
Capacitación</t>
  </si>
  <si>
    <t>Capacitación a personal de RRHH y DTIC</t>
  </si>
  <si>
    <t>Área: Dirección Academia Superior de Ciencias Aeronáuticas (ASCA)</t>
  </si>
  <si>
    <t>Clara Fernández</t>
  </si>
  <si>
    <t>Miguel Delgado</t>
  </si>
  <si>
    <t>Vanessa Byas</t>
  </si>
  <si>
    <t>Elizabeth Sosa</t>
  </si>
  <si>
    <t>Radhames Ramirez</t>
  </si>
  <si>
    <t>Luis Been</t>
  </si>
  <si>
    <t>Geronimo Vargas</t>
  </si>
  <si>
    <t xml:space="preserve">George Báez </t>
  </si>
  <si>
    <t>Rhyna Conde</t>
  </si>
  <si>
    <t>Jenny Guillermo</t>
  </si>
  <si>
    <t>Enny Torres</t>
  </si>
  <si>
    <t>Jocelin Almonte</t>
  </si>
  <si>
    <t>Maricela Orozco</t>
  </si>
  <si>
    <t>Genesis Pichardo</t>
  </si>
  <si>
    <t>Dilia Peña</t>
  </si>
  <si>
    <t xml:space="preserve">ASCA 1.2.1 Diseñar, comercializar e impartir programas académicos orientados a mejorar el desempeño de la colaboración entre las partes interesadas y el Estado </t>
  </si>
  <si>
    <t xml:space="preserve">Diseño, impartición y comercialización de programas académicos </t>
  </si>
  <si>
    <t>Programas académicos impartidos / programas académicos programados * 100</t>
  </si>
  <si>
    <t xml:space="preserve">Informe de Programas académicos </t>
  </si>
  <si>
    <t xml:space="preserve">ASCA 1.2.1.1 Detectar las necesidades de capacitación del sector aeronáutico en materia de colaboración en seguridad operacional                       </t>
  </si>
  <si>
    <t xml:space="preserve">ASCA 1.2.1.1.1 Conformación de equipos </t>
  </si>
  <si>
    <t>George Báez</t>
  </si>
  <si>
    <t xml:space="preserve">Delby Acosta
Rhyna Conde
Francisco Ramírez
Vanessa Byas
Elizabeth Sosa </t>
  </si>
  <si>
    <t>Horas Hombre
Recursos Tecnólogicos
Recursos Económicos</t>
  </si>
  <si>
    <t>Se dispone del personal competente adecuado y suficiente, con los espacios físicos y equipos necesarios para realizar la actividad</t>
  </si>
  <si>
    <t xml:space="preserve">ASCA 1.2.1.1.2 Levantamiento de información </t>
  </si>
  <si>
    <t xml:space="preserve">ASCA 1.2.1.1.3 Informe sobre necesidades de capacitación </t>
  </si>
  <si>
    <t xml:space="preserve">ASCA 1.2.1.2 Diseñar programas académicos en modalidad virtual orientados a mejorar la colaboración entre las partes interesadas y el Estado según las necesidades de capacitación detectadas </t>
  </si>
  <si>
    <t xml:space="preserve">ASCA 1.2.1.2.1 Análisis de factibilidad </t>
  </si>
  <si>
    <t>31 junio</t>
  </si>
  <si>
    <t>ASCA 1.2.1.2.2 Desarrollo de las fases de diseño</t>
  </si>
  <si>
    <t>12 de noviembre</t>
  </si>
  <si>
    <t>ASCA 1.2.1.2.3 Verificación de calidad del diseño</t>
  </si>
  <si>
    <t>12 de novimebre</t>
  </si>
  <si>
    <t xml:space="preserve">ASCA 1.2.1.2.4 Preparación del curso en el entorno virtual de aprendizaje </t>
  </si>
  <si>
    <t xml:space="preserve">ASCA 1.2.1.2.5 Actualización de la matriz del programa académico </t>
  </si>
  <si>
    <t xml:space="preserve">ASCA 1.2.1.2.6 Validación del programa académico </t>
  </si>
  <si>
    <t xml:space="preserve">ASCA 1.2.1.3 Virtualizar los programas académicos de educación continuada diseñados para satisfacer las necesidades identificadas </t>
  </si>
  <si>
    <t xml:space="preserve">ASCA 1.2.1.3.1 Recepción de los materiales e insumos del programa académico </t>
  </si>
  <si>
    <t>ASCA 1.2.1.3.3 Recepción de la planificación de la impartición</t>
  </si>
  <si>
    <t>ASCA 1.2.1.3.4 Cargar el programa académico a la plataforma virtual de aprendizaje</t>
  </si>
  <si>
    <t>ASCA 1.2.1.3.3 Informar la disponibilidad para impartición</t>
  </si>
  <si>
    <t xml:space="preserve">ASCA 1.2.1.4 Incluir en la Programación Académica de Educación Continuada (PAEC) la impartición de los programas académicos diseñados a partir de las necesidades detectadas </t>
  </si>
  <si>
    <t>ASCA 1.2.1.4.1 Correo de inclusión de programa académico</t>
  </si>
  <si>
    <t xml:space="preserve">ASCA 1.2.1.4.2 Programar la impartición </t>
  </si>
  <si>
    <t>ASCA 1.2.1.4.3 Publicar la Programación Académica de Educación Continuada (PAEC)</t>
  </si>
  <si>
    <t xml:space="preserve">ASCA 1.2.1.5 Impartir los programas académicos diseñados a partir de las necesidades detectadas </t>
  </si>
  <si>
    <t xml:space="preserve">ASCA 1.2.1.5.1 Programación programas académicos </t>
  </si>
  <si>
    <t xml:space="preserve">ASCA 1.2.1.5.2 Seleción y evaluación del personal docente </t>
  </si>
  <si>
    <t>15 de diciembre</t>
  </si>
  <si>
    <t xml:space="preserve">ASCA 1.2.1.5.3 Reunión metodológica </t>
  </si>
  <si>
    <t xml:space="preserve">ASCA 1.2.1.5.4 Evaluación del material por parte del docente </t>
  </si>
  <si>
    <t>ASCA 1.2.1.5.5 Gestión de la logística de la impartición (presencial o virtual)</t>
  </si>
  <si>
    <t>RD$1,500,000.00</t>
  </si>
  <si>
    <t xml:space="preserve">ASCA1.2.1.5.6 Verificación de los elementos del programa académico y colocación de encuestas </t>
  </si>
  <si>
    <t>ASCA 1.2.1.5.7 Gestión pago horas de instrucción</t>
  </si>
  <si>
    <t>RD$5,000,000.00</t>
  </si>
  <si>
    <t xml:space="preserve">ASCA 1.2.2 Ejecución de estrategias de mercadeo relativa a fidelización de clientes </t>
  </si>
  <si>
    <t xml:space="preserve">Ejecución de Estrategias </t>
  </si>
  <si>
    <t>Cantidad de estrategias  ejecutadas / Cantidad de estrategias planificadas * 100</t>
  </si>
  <si>
    <t>Revista ABORDO</t>
  </si>
  <si>
    <t>ASCA 1.2.2.1 Programación de Visitas de Acercamiento a los clientes nacionales.</t>
  </si>
  <si>
    <t>ASCA 1.2.2.1.1 Ejecución del Programa de Visitas a Operadores, Concesionarios de Aeropuertos, Instituciones Estatales Aliadas y Empresas de Carga Aérea.</t>
  </si>
  <si>
    <t xml:space="preserve">Rhyna Conde </t>
  </si>
  <si>
    <t>Genesis Pichardo
Vanessa Byas
Elizabeth Sosa</t>
  </si>
  <si>
    <t>RD$1,300,000.00</t>
  </si>
  <si>
    <t xml:space="preserve">ASCA 1.2.2.2 Levantar información de interés y elaborar contendo adecuado para el Diseño de la Emisión Bimensual de la Revista ABORDO          </t>
  </si>
  <si>
    <t xml:space="preserve">ASCA 1.2.2.2.1 Diseño de la Revista ABORDO </t>
  </si>
  <si>
    <t>RD$250,000.00</t>
  </si>
  <si>
    <t xml:space="preserve">ASCA 1.2.2.3 Lanzamiento de la Emisión Bimensual de la Revista ABORDO          </t>
  </si>
  <si>
    <t xml:space="preserve">ASCA 1.2.2.3.1 Lanzamiento y difusión de la Revista ABORDO </t>
  </si>
  <si>
    <t>RD$650,000.00</t>
  </si>
  <si>
    <t>ASCA 1.2.3 Seguro médico y de riesgo para Estudiantes ASCA</t>
  </si>
  <si>
    <t xml:space="preserve">Seguro ASCA </t>
  </si>
  <si>
    <t>Cantidad de Seguros médicos otorgados a estudiantes / Total de estudiantes en el ASCA *100</t>
  </si>
  <si>
    <t>Borrador de Acuerdo sobre Seguro de Salud a Estudiantes entre SENASA y el IDAC/ASCA</t>
  </si>
  <si>
    <t>ASCA 1.2.3.1 Acuerdo con SENASA para gestionar un seguro médico y de riesgo para los estudiantes de ASCA.</t>
  </si>
  <si>
    <t>ASCA 1.2.3.1 Reuniones inter-institucionales.</t>
  </si>
  <si>
    <t>31/08/2021</t>
  </si>
  <si>
    <t>Luis Been
Enmi Torres
Marisela Orozco
Cesarina Vilomar
Dilia Peña
Vanessa Byas
Elizabeth Sosa</t>
  </si>
  <si>
    <t>RD$50,000.00</t>
  </si>
  <si>
    <t>ASCA 1.2.3.2 Planificación del proceso para lograr el acuerdo.</t>
  </si>
  <si>
    <t>17/12/2021</t>
  </si>
  <si>
    <t xml:space="preserve">Se cuenta  con los recursos y la logistica necesaria para el diseño del modulo </t>
  </si>
  <si>
    <t xml:space="preserve">ASCA 2.4.1 Migración a una nueva plataforma virtual de aprendizaje </t>
  </si>
  <si>
    <t xml:space="preserve">Migración de Plataforma </t>
  </si>
  <si>
    <t>Cantidad de información Migrada / Cantidad de información planificada Migrada * 100</t>
  </si>
  <si>
    <t>Propuesta de nueva plataforma virtual de aprendizaje</t>
  </si>
  <si>
    <t xml:space="preserve">ASCA 2.4.1.1 Realizar un levantamiento para la migración a una nueva plataforma virtual de aprendizaje </t>
  </si>
  <si>
    <t xml:space="preserve">ASCA 2.4.1.1.1 Levantamiento de necesidades actuales y expectativas </t>
  </si>
  <si>
    <t>Delby Acosta</t>
  </si>
  <si>
    <t xml:space="preserve">Vanessa Byas
Elizabeth Sosa </t>
  </si>
  <si>
    <t xml:space="preserve">ASCA 2.4.1.1.2 Evaluar las plataformas competitivas actuales para capacitación aeronáutica frente a las necesidades y expectativas </t>
  </si>
  <si>
    <t xml:space="preserve">Se cuenta con los espacios físicos, equipos necesarios y documentos correspondientes </t>
  </si>
  <si>
    <t xml:space="preserve">ASCA 2.4.1.1.3 Evaluar las plataformas disponibles en el mercado frente a las necesidades y expectativas de la Academia </t>
  </si>
  <si>
    <t>30 de agosto</t>
  </si>
  <si>
    <t xml:space="preserve">ASCA 2.4.1.1.4 Entrega de propuesta para la migración de una nueva plataforma virtual de aprendizaje </t>
  </si>
  <si>
    <t xml:space="preserve">ASCA 2.4.2 Mejoras a la plataforma virtual de aprendizaje </t>
  </si>
  <si>
    <t xml:space="preserve">Mejoras de Sistema ASCA </t>
  </si>
  <si>
    <t>Cantidad de Mejoras realizadas / Cantidad de Mejoras planificadas * 100</t>
  </si>
  <si>
    <t>Mejoras a Plataforma Virtual de aprendizaje</t>
  </si>
  <si>
    <t xml:space="preserve">ASCA 2.4.2.1 Análisis de mejoras </t>
  </si>
  <si>
    <t>ASCA 2.4.2.1.1 Conformación de equipo de equipo de trabajo.</t>
  </si>
  <si>
    <t xml:space="preserve">Delby Acosta </t>
  </si>
  <si>
    <t>Vanessa Byas
Elizabeth Sosa</t>
  </si>
  <si>
    <t>Se dispone del personal competente adecuado y suficiente, con los espacios físicos y equipos necesarios para realizar la actividad y el apoyo de la Alta Gerencia</t>
  </si>
  <si>
    <t>ASCA 2.4.2.1.2 Reuniones de análisis.</t>
  </si>
  <si>
    <t>ASCA 2.4.2.1.3 Informe de propuesta de Mejoras a la plataforma virtual.</t>
  </si>
  <si>
    <t>ASCA 2.4.2.1.4 Aprobación por parte de la alta gerencia de la implementación de Mejoras a la plataforma virtual.</t>
  </si>
  <si>
    <t xml:space="preserve">ASCA 2.4.2.2 Implementación de mejoras a la plataforma virtual </t>
  </si>
  <si>
    <t>ASCA 2.4.2.2.1 Levantamiento de datos.</t>
  </si>
  <si>
    <t>ASCA 2.4.2.2.2 Asignación de responsabilidades.</t>
  </si>
  <si>
    <t>ASCA 2.4.2.2.3 Ejecutar Iplementación Mejoras a la plataforma virtual.</t>
  </si>
  <si>
    <t>RD$500,000.00</t>
  </si>
  <si>
    <t>ASCA 2.4.3 Implementación de Estrategias de Marketing Mix (Productos y Servicios, Precio,Promoción, Canal de Distribución).</t>
  </si>
  <si>
    <t xml:space="preserve">Estrategias de Marketing Mix </t>
  </si>
  <si>
    <t xml:space="preserve">¿Estrategia de Marketing Mix implementado? </t>
  </si>
  <si>
    <t>Estrategia de Marketing Mix</t>
  </si>
  <si>
    <t>ASCA 2.4.3.1 Realizar un análisis y evaluación del FODA y PESTEL ASCA al 2021 con fines estratégicos para la comercialización.</t>
  </si>
  <si>
    <t>ASCA2.4.3.1.1 Revisar y actualizar el FODA y PESTEL ASCA 2016-2020 aplicando los cambios necesarios según el análisis para el 2021-2024.</t>
  </si>
  <si>
    <t>ASCA 2.4.3.2 Identificar nuevos valores agregados de productos y servicios para fortalecer la oferta. (Programas Online, Virtual, Combinados).</t>
  </si>
  <si>
    <t>ASCA 2.4.3.2.1 Identificar elementos claves de ASCA que sean de interés para los clientes actuales y potenciales de ASCA que permita conectar con los clientes.</t>
  </si>
  <si>
    <t>ASCA 2.4.3.3 Elaboración y Diseño creativo del  Publicitario (Portafolio, Brochures, Flyers, Video Institucional con Tour Virtual).</t>
  </si>
  <si>
    <t>ASCA 2.4.3.3.1 Revisar la oferta académica disponible y diseñar material publicitario que permita crear el interés de los clientes.</t>
  </si>
  <si>
    <t>ASCA 2.4.3.4 Revisión del Tarifario de Servicios, Análisis de Costos y Ofrecer facilidades para los clientes.</t>
  </si>
  <si>
    <t>ASCA 2.4.3.4.1 Actualizar los costos operativos de ASCA al 2021 para revisar el Tarifario de Servicios que permita la rentabilidad y a la vez ofrecer facilidades a los clientes que permita garantizar ventas a corto plazo.</t>
  </si>
  <si>
    <t xml:space="preserve">ASCA 2.4.3.5 Realizar acciones de promoción de la oferta académica utilizando estrategias innovadoras de contenido, logrando a la vez tener un mayor alcance. </t>
  </si>
  <si>
    <t>ASCA 2.4.3.5.1 Programar contenido mensual con valor para los clientes para difusión a través de los medios digitales.</t>
  </si>
  <si>
    <t>RD$475,000.00</t>
  </si>
  <si>
    <t xml:space="preserve">ASCA 2.4.3.6 Seleccionar los canales más adecuados para comercializar los productos y servicios de ASCA. </t>
  </si>
  <si>
    <t>ASCA 2.4.3.6.1 Identificar los medios más adecuados para promover la oferta académica de ASCA y publicidad en general, que permita un mayor alcance. (Medios digitales, Eventos Nacionales e Internacionales, Visitas a Colegios y Open House).</t>
  </si>
  <si>
    <t xml:space="preserve">ASCA 2.4.3.7 Creación de formularios de registro para inscripción en línea </t>
  </si>
  <si>
    <t>ASCA 2.4.3.7.1 Elaborar plantilla para el registro en los programas y vinculación con los medios de contacto a través del info@asca.edu.do</t>
  </si>
  <si>
    <t>ASCA 2.4.4 Automatizacion de los servicios ofrecidos por la ASCA en area de biblioteca.</t>
  </si>
  <si>
    <t xml:space="preserve">Automatización de los servicios </t>
  </si>
  <si>
    <t xml:space="preserve">Cantidad de Servicios Ofrecidos por el ASCA automatizados / Cantidad de Servicios Ofrecidos por el ASCA </t>
  </si>
  <si>
    <t xml:space="preserve">Modulo de servicios bibilioteca operativo en la plataforma campus y página ASCA </t>
  </si>
  <si>
    <t>ASCA 2.4.4.1 Diseño de plataforma virtual de los servicios de biblioteca.</t>
  </si>
  <si>
    <t>ASCA 2.4.4.1.1 Reunión con Area de Tecnología</t>
  </si>
  <si>
    <t>31/05/2021</t>
  </si>
  <si>
    <t>Jocelyn Almonte</t>
  </si>
  <si>
    <t>Delbys Acosta
Vanessa Byas
Elizabeth Sosa</t>
  </si>
  <si>
    <t>Se cuenta con los recursos humanos y tecnologicos necesarios para llevar a cabo la actividad</t>
  </si>
  <si>
    <t>ASCA 2.4.4.1.2 Diseño de Módulo</t>
  </si>
  <si>
    <t>29/10/2021</t>
  </si>
  <si>
    <t>ASCA 2.4.4.1.3 Entrega de documentación</t>
  </si>
  <si>
    <t>Se cuenta  con  los insumos necesarios para la entrega de la  información requerida</t>
  </si>
  <si>
    <t>ASCA 2.4.4.1.4 Prueba de módulo</t>
  </si>
  <si>
    <t>30/11/2021</t>
  </si>
  <si>
    <t>ASCA 2.4.4.1.5 Implementación</t>
  </si>
  <si>
    <t>ASCA 2.4.5 Virtualizar la carrea Técnico Superior en Administración Aeronáutica</t>
  </si>
  <si>
    <t>Cumplimiento de diseño de modulos virtuales</t>
  </si>
  <si>
    <t>(Modulos virtuales diseñados/Modulos virtuales planificados) *100</t>
  </si>
  <si>
    <t>Módulos diseñados en plataforma virtual</t>
  </si>
  <si>
    <t>ASCA 2.4.5.1 Cambiar modalidad de la carrea Técnico Superior en Administración Aeronáutica a virtual.</t>
  </si>
  <si>
    <t>ASCA 2.4.5.1.1 Reunión con Area de Tecnología</t>
  </si>
  <si>
    <t>Gerónimo Vargas
Delbys Acosta
Radhamés Ramírez
George Báez
Cesarina Vilomar
Dilia Peña
Vanessa Byas
Elizabeth Sosa</t>
  </si>
  <si>
    <t>Se cuenta con los recursos humanos, tecnologicos y la logistica necesarios para llevar a cabo la actividad</t>
  </si>
  <si>
    <t>ASCA 2.4.5.1.2 Diseño de Módulos</t>
  </si>
  <si>
    <t>3.2 Aumentar en un 5% el número de capacitaciones en función a las necesidades de la industria al 2024.</t>
  </si>
  <si>
    <t xml:space="preserve">ASCA 3.2.1 Diseño e impartición de cursos técnicos aeronáuticos en línea </t>
  </si>
  <si>
    <t xml:space="preserve">Impartición cursos técnicos aeronáuticos en línea </t>
  </si>
  <si>
    <t>Cursos técnicos aeronáuticos en línea impartidos / cursos técnicos aeronáuticos en línea programados * 100</t>
  </si>
  <si>
    <t>Curso Técnicos Aeronáuticos Online</t>
  </si>
  <si>
    <t xml:space="preserve">ASCA 3.2.1.1 Detectar las necesidades de capacitación del sector aeronáutico </t>
  </si>
  <si>
    <t xml:space="preserve">ASCA 3.2.1.1.1 Conformación de equipos </t>
  </si>
  <si>
    <t xml:space="preserve">Se dispone del personal competente adecuado y suficiente </t>
  </si>
  <si>
    <t xml:space="preserve">ASCA 3.2.1.1.2 Levantamiento de información </t>
  </si>
  <si>
    <t xml:space="preserve">Se cuenta con los espacios físicos y equipos necesarios </t>
  </si>
  <si>
    <t xml:space="preserve">ASCA 3.2.1.1.3 Informe sobre necesidades de capacitación </t>
  </si>
  <si>
    <t xml:space="preserve">ASCA 3.2.1.2 Diseñar cursos técnicos aeronáuticos en línea según las necesidades de capacitación detectadas </t>
  </si>
  <si>
    <t xml:space="preserve">ASCA 3.2.1.2.1 Análisis de factibilidad </t>
  </si>
  <si>
    <t>ASCA 3.2.1.2.2 Desarrollo de las fases de diseño</t>
  </si>
  <si>
    <t>ASCA 3.2.1.2.3 Verificación de calidad del diseño</t>
  </si>
  <si>
    <t xml:space="preserve">ASCA 3.2.1.2.4 Preparación del curso en el entorno virtual de aprendizaje </t>
  </si>
  <si>
    <t xml:space="preserve">Se cuenta con los espacios físicos, equipos y sistemas necesarios </t>
  </si>
  <si>
    <t xml:space="preserve">ASCA 3.2.1.2.5 Actualización de la matriz del programa académico </t>
  </si>
  <si>
    <t xml:space="preserve">ASCA3.2.1.2.6 Validación del programa académico </t>
  </si>
  <si>
    <t xml:space="preserve">ASCA 3.2.1.3 Virtualizar los programas académicos de educación continuada diseñados para satisfacer las necesidades identificadas </t>
  </si>
  <si>
    <t xml:space="preserve">ASCA 3.2.1.3.1 Recepción de los materiales e insumos del programa académico </t>
  </si>
  <si>
    <t>ASCA 3.2.1.3.2 Recepción de la planificación de la impartición</t>
  </si>
  <si>
    <t>ASCA 3.2.1.3.3 Cargar el programa académico a la plataforma virtual de aprendizaje</t>
  </si>
  <si>
    <t>ASCA 3.2.1.3.4 Informar la disponibilidad para impartición</t>
  </si>
  <si>
    <t xml:space="preserve">ASCA 3.2.1.4 Incluir en la Programación Académica de Educación Continuada (PAEC) la impartición de los programas académicos diseñados a partir de las necesidades detectadas </t>
  </si>
  <si>
    <t>ASCA 3.2.1.4.1 Correo de inclusión de programa académico</t>
  </si>
  <si>
    <t xml:space="preserve">Se cuenta con personal, espacios físicos y equipos necesarios </t>
  </si>
  <si>
    <t xml:space="preserve">ASCA 3.2.1.4.2 Programar la impartición </t>
  </si>
  <si>
    <t xml:space="preserve">Se cuenta con personal,  los espacios físicos y equipos necesarios </t>
  </si>
  <si>
    <t>ASCA 3.2.1.4.3 Publicar la Programación Académica de Educación Continuada (PAEC)</t>
  </si>
  <si>
    <t xml:space="preserve">Se cuenta con personal, los espacios físicos y equipos necesarios </t>
  </si>
  <si>
    <t xml:space="preserve">ASCA 3.2.1.5 Impartir los programas académicos diseñados a partir de las necesidades detectadas </t>
  </si>
  <si>
    <t xml:space="preserve">ASCA 3.2.1.5.1 Programación programas académicos </t>
  </si>
  <si>
    <t>Se cuenta con personal, los espacios físicos y equipos e informaciones necesarias</t>
  </si>
  <si>
    <t xml:space="preserve">ASCA 3.2.1.5.2 Seleción y evaluación del personal docente </t>
  </si>
  <si>
    <t xml:space="preserve">Se cuenta con personal, los espacios físicos y equipos y acceso a los expedientes correspondientes </t>
  </si>
  <si>
    <t xml:space="preserve">ASCA 3.2.1.5.3 Reunión metodológica </t>
  </si>
  <si>
    <t>Se cuenta con personal, los espacios físicos y equipos y formularios necesarios</t>
  </si>
  <si>
    <t xml:space="preserve">ASCA 3.2.1.5.4 Evaluación del material por parte del docente </t>
  </si>
  <si>
    <t xml:space="preserve">Se cuenta con personal, los espacios físicos, equipos y material didáctico correspondiente </t>
  </si>
  <si>
    <t>ASCA 3.2.1.5.5 Gestión de la logística de la impartición (presencial o virtual)</t>
  </si>
  <si>
    <t xml:space="preserve">ASCA 3.2.1.5.6 Verificación de los elementos del programa académico y colocación de encuestas </t>
  </si>
  <si>
    <t xml:space="preserve">Se cuenta con personal, los espacios físicos y equipos y formularios requeridos </t>
  </si>
  <si>
    <t>ASCA 3.2.1.5.7 Gestión pago horas de instrucción</t>
  </si>
  <si>
    <t>RD$3,000,000.00</t>
  </si>
  <si>
    <t>ASCA 3.2.2 Implementación de estrategias de segmentación del público objetivo</t>
  </si>
  <si>
    <t>Estrategia de Segmentación del Público</t>
  </si>
  <si>
    <t xml:space="preserve">¿Se implementó la estrategia de segmentación del público? </t>
  </si>
  <si>
    <t>ASCA 3.2.2.1 Realizar un Levantamiento de Necesidades de Capacitación de Personal de la Industria Aeronáutica Nacional e Internacional.</t>
  </si>
  <si>
    <t>ASCA 3.2.2.1.1 Elaborar encuesta, aplicarla y analizar los resultados de manera digital y presencial según aplique.</t>
  </si>
  <si>
    <t>Se dispone de una lista de programas de necesidad a corto y mediano plazo de los clientes que permite dar seguimiento a oportunidades de negocio.</t>
  </si>
  <si>
    <t>ASCA 3.2.2.2 Comercialización de los Programas Académicos detectados a través del Levantamiento de Necesidades de Capacitación.</t>
  </si>
  <si>
    <t>ASCA 3.2.2.2.1 Diseñar material promocional y publicidad para lograr la venta de los programas.</t>
  </si>
  <si>
    <t>RD$950,000.00</t>
  </si>
  <si>
    <t>Se dispone de una oferta con mas oportunidades de negocio a corto plazo.</t>
  </si>
  <si>
    <t>ASCA 3.2.2.3 Identificar programas con instituciones y universidades aliadas nacionales e internacionales para aumentar la oferta.</t>
  </si>
  <si>
    <t>ASCA 3.2.2.3.1 Revisar las Alianzas actuales y potencializar oportunidades de negocio que sean rentables.</t>
  </si>
  <si>
    <t>15 de dciembre</t>
  </si>
  <si>
    <t>RD$200,000.00</t>
  </si>
  <si>
    <t>Se logra aumentar la capacidad de la oferta de ASCA con programas especializados y con otros niveles de grado.</t>
  </si>
  <si>
    <t xml:space="preserve">ASCA 3.2.3 Otorgamiento de Becas a Bachilleres. </t>
  </si>
  <si>
    <t xml:space="preserve">Becas a Bachilleres </t>
  </si>
  <si>
    <t>Cantidad de Becas a Bachilleres Otorgadas / Cantidad de Becas planificadas a Otorgar * 100</t>
  </si>
  <si>
    <t>Borrador de Acuerdo sobre Becas para Estudiantes entre Ministerio de la Juventud y el IDAC/ASCA</t>
  </si>
  <si>
    <t>ASCA 3.2.3.1 Realizar acuerdo con Ministerio de la juventud para gestionar becas para los futuros estudiantes ASCA.</t>
  </si>
  <si>
    <t>ASCA 3.2.3.1.1  Realizar reuniones inter-institucionales.</t>
  </si>
  <si>
    <t>Joerlandia Peralta
Luis Been
Enmi Torres
Marisela Orozco
Cesarina Vilomar
Dilia Peña
Delbys Acosta
Genesis Pichardo
Ana Galvez
Vanessa Byas
Elizabeth Sosa</t>
  </si>
  <si>
    <t>ASCA 3.2.3.1.2 Realizar la planificación del proceso para lograr el acuerdo.</t>
  </si>
  <si>
    <t>ASCA 3.2.4 Otorgamiento de Becas a Docentes.</t>
  </si>
  <si>
    <t xml:space="preserve">Becas a Docentes  </t>
  </si>
  <si>
    <t>Cantidad de Becas a Docentes Otorgadas / Cantidad de Becas planificadas a otorgar a  Docentes  * 100</t>
  </si>
  <si>
    <t>Borrador de Acuerdo sobre Becas para Docentes entre Instituciones y el IDAC/ASCA</t>
  </si>
  <si>
    <t xml:space="preserve">ASCA 3.2.4.1 Realizar acuerdo con instituciones de formación para becar los docentes ASCA. </t>
  </si>
  <si>
    <t>ASCA 3.2.4.1.1 Realizar reuniones inter-institucionales.</t>
  </si>
  <si>
    <t>Luis Been
Enmi Torres
Marisela Orozco
Cesarina Vilomar
Gerónimo Vargas
Dilia Peña
Vanessa Byas
Elizabeth Sosa</t>
  </si>
  <si>
    <t>ASCA 3.2.4.1.2 Realizar la planificación del proceso para lograr el acuerdo.</t>
  </si>
  <si>
    <t>3.4 Actualizar e implementar al 100% el programa de entrenamiento y desarrollo del personal técnico de acuerdo a las nuevas tecnologías de la industria y normativas nacionales e internacionales al 2024.</t>
  </si>
  <si>
    <t>ASCA 3.4.1 Diseñar un plan de asistencia para estandarizar métodos de seguimiento de los requerimientos de capacitación recurrente y actualizaciones requeridas por el personal técnico del IDAC</t>
  </si>
  <si>
    <t xml:space="preserve">Plan de Seguimiento de Capacitación Recurrente </t>
  </si>
  <si>
    <t xml:space="preserve">¿Implementación de del Plan de Seguimiento de Capacitación Recurrente? </t>
  </si>
  <si>
    <t>Plan de Seguimiento Capacitación Recurrente</t>
  </si>
  <si>
    <t>ASCA 3.4.1.1 Realizar un levantamiento sobre los métodos de seguimiento de los requerimientos de capacitación recurrente y actualizaciones requeridas por el personal técnico del IDAC</t>
  </si>
  <si>
    <t xml:space="preserve">ASCA 3.4.1.1.1 Reuniones de trabajo </t>
  </si>
  <si>
    <t xml:space="preserve">31 de julio </t>
  </si>
  <si>
    <t xml:space="preserve">ASCA 3.4.1.1.2 Tabulación de información </t>
  </si>
  <si>
    <t xml:space="preserve">Se cuenta con personal, los espacios físicos, equipos y expedientes requeridos </t>
  </si>
  <si>
    <t>ASCA 3.4.1.1.3 Análisis de expedientes de capacitación de personal técnico</t>
  </si>
  <si>
    <t>ASCA 3.4.1.2 Realizar un análisis de brechas en el entrenamiento recurrente y de actualización del personal técnico del IDAC</t>
  </si>
  <si>
    <t xml:space="preserve">ASCA 3.4.1.2.1 Reuniones de trabajo </t>
  </si>
  <si>
    <t>31 de octubre</t>
  </si>
  <si>
    <t xml:space="preserve">ASCA 3.4.1.2.2 Informes sobre brechas de entranmiento </t>
  </si>
  <si>
    <t xml:space="preserve">ASCA 3.4.1.3 Presentar un plan de asistencia para el seguimiento de los requerimientos de capacitación recurrente y de actualización requeridas por el personal </t>
  </si>
  <si>
    <t xml:space="preserve">ASCA 3.4.1.3.1 Redacción plan de asistencia </t>
  </si>
  <si>
    <t xml:space="preserve">Se cuenta con personal, los espacios físicos, equipos e informe sobre brechas de entrenamiento </t>
  </si>
  <si>
    <t>ASCA 3.4.2 Optimización del proceso de diseño de programas académicos mediante el empleo de expertos externos</t>
  </si>
  <si>
    <t xml:space="preserve">Programas Académicos por terceros </t>
  </si>
  <si>
    <t xml:space="preserve">Cantidad de programas realizados por terceros / Cantidad de programas planificados por terceros * 100 </t>
  </si>
  <si>
    <t>Propouesta diseño de porgamas academicos por expertos externos</t>
  </si>
  <si>
    <t>ASCA 3.4.2.1 Realizar levantamiento de disponibilidad Expertos Externos</t>
  </si>
  <si>
    <t>ASCA 3.4.2.1.1 Consultas en instituciones del sector</t>
  </si>
  <si>
    <t xml:space="preserve">Se cuenta con el personal, equipos y espacio físico requeridos. </t>
  </si>
  <si>
    <t>ASCA 3.4.2.1.2 Ponderación y análisis de perfiles de los expertos</t>
  </si>
  <si>
    <t>31 de julio</t>
  </si>
  <si>
    <t>ASCA 3.4.2.1.3 Generación de listado de expertos disponibles</t>
  </si>
  <si>
    <t>3.4.2.2 Elaborar Análisis costo-beneficios de propuesta de contratación de Expertos Externos</t>
  </si>
  <si>
    <t>3.4.2.2.1 Ponderar costo estimado de contratación externa de expertos en función de cursos a diseñar</t>
  </si>
  <si>
    <t>3.4.2.2.2 Comparar los costos de la contratación externa y la contratación fija de expertos</t>
  </si>
  <si>
    <t xml:space="preserve">30 de agosto </t>
  </si>
  <si>
    <t>ASCA 3.4.2.3 Preparar y presentar propuesta de implementación del diseño de programas académicos mediante el empleo de expertos externos</t>
  </si>
  <si>
    <t>ASCA 3.4.2.3.1 Elaboración propuesta costo-beneficios</t>
  </si>
  <si>
    <t>30 de octubre</t>
  </si>
  <si>
    <t>ASCA 3.4.2.3.2 Presentación de propuesta de costo-beneficios</t>
  </si>
  <si>
    <t xml:space="preserve">ASCA 4.3.1 Diseñar, comercializar e impartir programas académicos orientados a crear consciencia en la industria aeronáutica sobre la protección al medioambiente </t>
  </si>
  <si>
    <t xml:space="preserve">Impartición de programas académicos para la protección del medioambiente </t>
  </si>
  <si>
    <t>Programas academicos de Protección Ambiental para la Industria Aeronáutica</t>
  </si>
  <si>
    <t xml:space="preserve">ASCA 4.3.1.1 Definir los programas académicos apropiados para crear conciencia en la industria aeronáutica sobre la protección del medioambiente </t>
  </si>
  <si>
    <t xml:space="preserve">ASCA 4.3.1.1.1 Conformación de equipos </t>
  </si>
  <si>
    <t>Delby Acosta
Rhyna Conde
Francisco Ramírez
Vanessa Byas
Elizabeth Sosa</t>
  </si>
  <si>
    <t xml:space="preserve">ASCA 4.3.1.1.2 Levantamiento de información </t>
  </si>
  <si>
    <t xml:space="preserve">ASCA 4.3.1.1.3 Informe sobre necesidades de capacitación </t>
  </si>
  <si>
    <t xml:space="preserve">ASCA 4.3.1.2 Diseñar los programas académicos definidos para crear conciencia en la industria aeronáutica sobre la protección al medioambiente </t>
  </si>
  <si>
    <t xml:space="preserve">ASCA 4.3.1.2.1 Análisis de factibilidad </t>
  </si>
  <si>
    <t>ASCA 4.3.1.2.2 Desarrollo de las fases de diseño</t>
  </si>
  <si>
    <t>ASCA 4.3.1.2.3 Verificación de calidad del diseño</t>
  </si>
  <si>
    <t xml:space="preserve">ASCA 4.3.1.2.4 Preparación del curso en el entorno virtual de aprendizaje </t>
  </si>
  <si>
    <t xml:space="preserve">ASCA 4.3.1.2.5 Actualización de la matriz del programa académico </t>
  </si>
  <si>
    <t xml:space="preserve">ASCA 4.3.1.2.6 Validación del programa académico </t>
  </si>
  <si>
    <t xml:space="preserve">ASCA 4.3.1.3 Virtualizar los programas académicos definidos para crear conciencia en la industria aeronáutica sobre la protección al medio ambiente </t>
  </si>
  <si>
    <t xml:space="preserve">ASCA 4.3.1.3.1 Recepción de los materiales e insumos del programa académico </t>
  </si>
  <si>
    <t>ASCA 4.3.1.3.2 Recepción de la planificación de la impartición</t>
  </si>
  <si>
    <t>ASCA 4.3.1.3.3 Cargar el programa académico a la plataforma virtual de aprendizaje</t>
  </si>
  <si>
    <t>ASCA 4.3.1.3.4 Informar la disponibilidad para impartición</t>
  </si>
  <si>
    <t xml:space="preserve">ASCA 4.3.1.4 Incluir en la Programación Académica de Educación Continuada (PAEC) impartición de los programas académicos para crear consciencia en la industria aeronáutica sobre la protección al medioambiente </t>
  </si>
  <si>
    <t>ASCA 4.3.1.4.1 Correo de inclusión de programa académico</t>
  </si>
  <si>
    <t xml:space="preserve">ASCA 4.3.1.4.2  Programar la impartición 
</t>
  </si>
  <si>
    <t>ASCA 4.3.1.4.3 Publicar la Programación Académica de Educación Continuada (PAEC)</t>
  </si>
  <si>
    <t xml:space="preserve">ASCA 4.3.1.5 Comercializar cursos técnicos aeronáuticos en línea </t>
  </si>
  <si>
    <t xml:space="preserve">ASCA 4.3.1.5.1 Implementación de las estrategias del Plan de Mercadeo y RRPP orientadas a la comercialización de programas académicos. </t>
  </si>
  <si>
    <t>RD$1,200,000.00</t>
  </si>
  <si>
    <t xml:space="preserve">Se cuenta con el personal y material promocional y de apoyo requeridos. </t>
  </si>
  <si>
    <t xml:space="preserve">ASCA 4.3.1.6 Impartir los programas académicos diseñados para crear consciencia en la industria aeronáutica sobre la protección al medio ambiente </t>
  </si>
  <si>
    <t xml:space="preserve">ASCA 4.3.1.6.1 Programación programas académicos </t>
  </si>
  <si>
    <t xml:space="preserve">ASCA 4.3.1.6.2 Seleción y evaluación del personal docente </t>
  </si>
  <si>
    <t xml:space="preserve">ASCA 4.3.1.6.3 Reunión metodológica </t>
  </si>
  <si>
    <t xml:space="preserve">ASCA 4.3.1.6.4 Evaluación del material por parte del docente </t>
  </si>
  <si>
    <t>ASCA 4.3.1.6.5 Gestión de la logística de la impartición (presencial o virtual)</t>
  </si>
  <si>
    <t>RD$95,000.00</t>
  </si>
  <si>
    <t xml:space="preserve">ASCA 4.3.1.6.6 Verificación de los elementos del programa académico y colocación de encuestas </t>
  </si>
  <si>
    <t>ASCA 4.3.1.6.7 Gestión pago horas de instrucción</t>
  </si>
  <si>
    <t>RD$450,000.00</t>
  </si>
  <si>
    <t xml:space="preserve">ASCA 4.3.2 Implementar un programa de actividades orientadas a crear consciencia en la industria aeronáutica sobre la protección al medio ambiente </t>
  </si>
  <si>
    <t xml:space="preserve">Programa de Concientización Ambiental </t>
  </si>
  <si>
    <t xml:space="preserve">¿Implementación de programa de concientización Ambiental?  </t>
  </si>
  <si>
    <t xml:space="preserve">¿ Si o No ? Si </t>
  </si>
  <si>
    <t>Programa de actividades de concientizaci{on de la Protección Ambiental</t>
  </si>
  <si>
    <t>ASCA 4.3.2.1 Desarrollar acciones a través del Programa de Responsabilidad Social ASCA ASCA VERDE que generen aporte al medio ambiente.</t>
  </si>
  <si>
    <t>ASCA 4.3.2.1.1 Difusión de flyers en los medios digitales que concienticen sobre diferentes temas medioambientales y Programación de Actividades Presenciales en fechas claves de concientización ambiental.</t>
  </si>
  <si>
    <t xml:space="preserve">Genesis Pichardo
Vanessa Byas
Elizabeth Sosa </t>
  </si>
  <si>
    <t>Se logra aportar con la concientización y reflexión sobre impacto medioambiental y aporta en la reducción de emisiones de CO2 provenientes de la aviación.</t>
  </si>
  <si>
    <t>ASCA 4.3.2.2 Apoyar al IDAC en actividades relacionadas con aportes para la protección al medioambiente.</t>
  </si>
  <si>
    <t>ASCA 4.3.2.2.1 Apoyo al IDAC en iniciativas a favor del medio ambiente.</t>
  </si>
  <si>
    <t>ASCA 4.3.2.3 Levantar información de interés y elaborar contendo adecuado para el Diseño de la Emisión Semestral de la Revista RS ASCA.</t>
  </si>
  <si>
    <t>ASCA 4.3.2.3.1 Edición y difusión de Revista RS ASCA.</t>
  </si>
  <si>
    <t>RD$350,000.00</t>
  </si>
  <si>
    <t xml:space="preserve">1.5 Desarrollar competencias del 100% de los inspectores para la toma de decisiones basada en riesgo al 2024. </t>
  </si>
  <si>
    <t xml:space="preserve">ASCA 1.5.1 Diseñar e impartir programas académicos orientados a desarollar competencias en los inspectores para la toma de decisiones basadas en riesgo </t>
  </si>
  <si>
    <t xml:space="preserve">Impartición programas académicos toma de decisiones basada en riesgo </t>
  </si>
  <si>
    <t>Programas academicos para inspectores basados en Gestión de Riesgos</t>
  </si>
  <si>
    <t xml:space="preserve">ASCA 1.5.1.1 Detectar las necesidades de capacitación específicas vincladas a la  creación de competencia en los inspectores para la toma de decisiones basadas en riesgo. </t>
  </si>
  <si>
    <t xml:space="preserve">ASCA 1.5.1.1.1 Conformación de equipos </t>
  </si>
  <si>
    <t>Delby Acosta
Rhyna Conde
Francisco Ramírez 
Vanessa Byas
Elizabeth Sosa</t>
  </si>
  <si>
    <t xml:space="preserve">ASCA 1.5.1.1.2 Levantamiento de información </t>
  </si>
  <si>
    <t xml:space="preserve">ASCA 1.5.1.1.3 Informe sobre necesidades de capacitación </t>
  </si>
  <si>
    <t xml:space="preserve">ASCA 1.5.1.2 Diseñar programas académicos para la creación de competencias en los inspectores para la toma de decisiones basadas en riesgo. </t>
  </si>
  <si>
    <t xml:space="preserve">ASCA 1.5.1.2.1 Análisis de factibilidad </t>
  </si>
  <si>
    <t>ASCA 1.5.1.2.2  Desarrollo de las fases de diseño</t>
  </si>
  <si>
    <t>ASCA 1.5.1.2.3 Verificación de calidad del diseño</t>
  </si>
  <si>
    <t xml:space="preserve">ASCA 1.5.1.2.4 Preparación del curso en el entorno virtual de aprendizaje </t>
  </si>
  <si>
    <t xml:space="preserve">ASCA 1.5.1.2.5 Actualización de la matriz del programa académico </t>
  </si>
  <si>
    <t xml:space="preserve">ASCA 1.5.1.2.5 Validación del programa académico </t>
  </si>
  <si>
    <t xml:space="preserve">ASCA 1.5.1.3 Virtualizar los programas académicos definidos para crear competencias en los inspectores para la toma de deciones basadas en riesgo </t>
  </si>
  <si>
    <t xml:space="preserve">ASCA 1.5.1.3.1 Recepción de los materiales e insumos del programa académico </t>
  </si>
  <si>
    <t>ASCA 1.5.1.3.2 Recepción de la planificación de la impartición</t>
  </si>
  <si>
    <t>ASCA 1.5.1.3.3 Cargar el programa académico a la plataforma virtual de aprendizaje</t>
  </si>
  <si>
    <t>ASCA 1.5.1.3.4 Informar la disponibilidad para impartición</t>
  </si>
  <si>
    <t xml:space="preserve">ASCA 1.5.1.4 Incluir en la Programación Académica de Educación Continuada (PAEC) impartición de los programas académicos para crear capacidades en los inspectores para la toma de decisiones basadas en riesgo </t>
  </si>
  <si>
    <t>ASCA 1.5.1.4.1 Correo de inclusión de programa académico</t>
  </si>
  <si>
    <t xml:space="preserve">ASCA 1.5.1.4.2 Programar la impartición </t>
  </si>
  <si>
    <t>ASCA 1.5.1.4.3 Publicar la Programación Académica de Educación Continuada (PAEC)</t>
  </si>
  <si>
    <t xml:space="preserve">ASCA 1.5.1.5 Comercializar la oferta académica para la creación de capacidades en los inspectores para la toma de decisiones basadas en riesgo </t>
  </si>
  <si>
    <t xml:space="preserve">ASCA 1.5.1.5.1  Implementación de las estrategias del Plan de Mercadeo y RRPP orientadas a la comercialización de programas académicos. </t>
  </si>
  <si>
    <t xml:space="preserve">ASCA 1.5.1.6 Impartir la oferta académica para la creación de capacidades en los inspectores para la toma de decisiones basadas en riesgo </t>
  </si>
  <si>
    <t xml:space="preserve">ASCA 1.5.1.6.1 Programación programas académicos </t>
  </si>
  <si>
    <t xml:space="preserve">ASCA 1.5.1.6.2 Seleción y evaluación del personal docente </t>
  </si>
  <si>
    <t xml:space="preserve">ASCA 1.5.1.6.3 Reunión metodológica </t>
  </si>
  <si>
    <t xml:space="preserve">ASCA 1.5.1.6.4 Evaluación del material por parte del docente </t>
  </si>
  <si>
    <t>ASCA 1.5.1.6.5 Gestión de la logística de la impartición (presencial o virtual)</t>
  </si>
  <si>
    <t xml:space="preserve">ASCA 1.5.1.6.6 Verificación de los elementos del programa académico y colocación de encuestas </t>
  </si>
  <si>
    <t>ASCA 1.5.1.6.7 Gestión pago horas de instrucción</t>
  </si>
  <si>
    <t>ASCA 2.7.1 Ejecutar el Plan de Capacitación aprobado por el IDAC en cuanto a los programas académicos diseñados e impartidos en ASCA</t>
  </si>
  <si>
    <t>Plan de Capacitación</t>
  </si>
  <si>
    <t>Cantidad de Capacitaciones Realizadas / Cantidad de Capacitaciones Planeadas *100</t>
  </si>
  <si>
    <t>Programas de capacitación personal IDAC</t>
  </si>
  <si>
    <t>ASCA 2.7.1.1 Asesorar al IDAC en cuanto a la detección de las necesidades de capacitación del personal</t>
  </si>
  <si>
    <t xml:space="preserve">ASCA 2.7.1.1.1 Realizar reuniones con los Coordinadores de Capacitación de las Direcciones del IDAC para asesorarlos en cuanto al abordaje eficiente de las necesidades de capacitación. </t>
  </si>
  <si>
    <t xml:space="preserve">ASCA 2.7.1.2 Diseñar los programas académicos necesarios para elevar las competencias del personal del IDAC </t>
  </si>
  <si>
    <t xml:space="preserve">ASCA 2.7.1.2.1 Análisis de factibilidad </t>
  </si>
  <si>
    <t>ASCA 2.7.1.2.2 Desarrollo de las fases de diseño</t>
  </si>
  <si>
    <t>ASCA 2.7.1.2.3 Verificación de calidad del diseño</t>
  </si>
  <si>
    <t xml:space="preserve">ASCA 2.7.1.2.4 Preparación del curso en el entorno virtual de aprendizaje </t>
  </si>
  <si>
    <t xml:space="preserve">ASCA 2.7.1.2.5 Actualización de la matriz del programa académico </t>
  </si>
  <si>
    <t xml:space="preserve">ASCA 2.7.1.2.6 Validación del programa académico </t>
  </si>
  <si>
    <t xml:space="preserve">ASCA 2.7.1.3 Incluir en la Programación Académica de Educación Continuada los programas académicos correspondientes que permitan elevar las competencias  del personal </t>
  </si>
  <si>
    <t>ASCA 2.7.1.3.1 Correo de inclusión de programa académico</t>
  </si>
  <si>
    <t xml:space="preserve">ASCA 2.7.1.3.2 Programar la impartición </t>
  </si>
  <si>
    <t>ASCA 2.7.1.3.3 Publicar la Programación Académica de Educación Continuada (PAEC)</t>
  </si>
  <si>
    <t xml:space="preserve">ASCA 2.7.1.4 Realizar las gestiones correspondientes para la impartición de programas académicos con aliados </t>
  </si>
  <si>
    <t xml:space="preserve">ASCA 2.7.1.4.1 Solicitar las propuestas económicas y técnicas para impartir cursos con aliados </t>
  </si>
  <si>
    <t xml:space="preserve">ASCA 2.7.1.4.2 Gestionar la firma de los convenios específocs para impartición de cursos con aliados </t>
  </si>
  <si>
    <t xml:space="preserve">ASCA 2.7.1.5 Impartir programas académicos para elevar las competencias del personal </t>
  </si>
  <si>
    <t xml:space="preserve">ASCA 2.7.1.5.1 Programación programas académicos </t>
  </si>
  <si>
    <t xml:space="preserve">ASCA 2.7.1.5.2 Seleción y evaluación del personal docente </t>
  </si>
  <si>
    <t xml:space="preserve">ASCA 2.7.1.5.3 Reunión metodológica </t>
  </si>
  <si>
    <t xml:space="preserve">ASCA 2.7.1.5.4 Evaluación del material por parte del docente </t>
  </si>
  <si>
    <t>ASCA 2.7.1.5.5 Gestión de la logística de la impartición (presencial o virtual)</t>
  </si>
  <si>
    <t xml:space="preserve">ASCA 2.7.1.5.6 Verificación de los elementos del programa académico y colocación de encuestas </t>
  </si>
  <si>
    <t>ASCA 2.7.1.5.7 Gestión pago horas de instrucción</t>
  </si>
  <si>
    <t xml:space="preserve">ASCA 2.8.1 Diseñar e impartir los programas académicos contemplados en el Plan de Capacitación orientados a fortalecer la cultura de la seguridad de la información de los colabores del IDAC </t>
  </si>
  <si>
    <t>Impartición programas académicos para fortalecer cultura de la seguridad de la información</t>
  </si>
  <si>
    <t>Programas de capacitación sobre Cultura de Seguridad de la Información</t>
  </si>
  <si>
    <t xml:space="preserve">ASCA 2.8.1.1 Detectar las necesidades de capacitación específicas orientadas a fortalecer la cultura de la seguridad de la información de los colaboradores del IDAC </t>
  </si>
  <si>
    <t xml:space="preserve">ASCA 2.8.1.1.1 Conformación de equipos </t>
  </si>
  <si>
    <t xml:space="preserve">ASCA 2.8.1.1.2 Levantamiento de información </t>
  </si>
  <si>
    <t xml:space="preserve">ASCA 2.8.1.1.3 Informe sobre necesidades de capacitación </t>
  </si>
  <si>
    <t>ASCA 2.8.1.2 Diseñar programas académicos orientados a fortalecer la cultura de la seguridad de la información de los colaboradores del IDAC</t>
  </si>
  <si>
    <t xml:space="preserve">ASCA 2.8.1.2.1 Análisis de factibilidad </t>
  </si>
  <si>
    <t>ASCA 2.8.1.2.2 Desarrollo de las fases de diseño</t>
  </si>
  <si>
    <t>ASCA 2.8.1.2.3 Verificación de calidad del diseño</t>
  </si>
  <si>
    <t xml:space="preserve">ASCA 2.8.1.2.4 Preparación del curso en el entorno virtual de aprendizaje </t>
  </si>
  <si>
    <t xml:space="preserve">ASCA 2.8.1.2.5 Actualización de la matriz del programa académico </t>
  </si>
  <si>
    <t xml:space="preserve">ASCA 2.8.1.2.6 Validación del programa académico </t>
  </si>
  <si>
    <t xml:space="preserve">ASCA 2.8.1.3 Virtualizar los programas académicos definidos orientados a fortalecer la cultura de la seguridad de la información de los colaboradores del IDAC </t>
  </si>
  <si>
    <t xml:space="preserve">ASCA 2.8.1.3.1 Recepción de los materiales e insumos del programa académico </t>
  </si>
  <si>
    <t>ASCA 2.8.1.3.2 Recepción de la planificación de la impartición</t>
  </si>
  <si>
    <t>ASCA 2.8.1.3.3 Cargar el programa académico a la plataforma virtual de aprendizaje</t>
  </si>
  <si>
    <t>ASCA 2.8.1.3.4 Informar la disponibilidad para impartición</t>
  </si>
  <si>
    <t>Horas Hombre
Recursos Tecnológicos
Recursos Económicos</t>
  </si>
  <si>
    <t xml:space="preserve">ASCA 2.8.1.4 Incluir en la Programación Académica de Educación Continuada los programas académicos diseñados para fortalecer la cultura de la seguridad de la información de los colaboradores del IDAC </t>
  </si>
  <si>
    <t>ASCA 2.8.1.4.1 Correo de inclusión de programa académico</t>
  </si>
  <si>
    <t xml:space="preserve">ASCA 2.8.1.4.2 Programar la impartición </t>
  </si>
  <si>
    <t>ASCA 2.8.1.4.3 Publicar la Programación Académica de Educación Continuada (PAEC)</t>
  </si>
  <si>
    <t xml:space="preserve">ASCA 2.8.1.5 Comercializar la oferta académica diseñada para el fortalecimiento de la cultura de la seguridad de la información de los colaboradores del IDAC </t>
  </si>
  <si>
    <t xml:space="preserve">ASCA 2.8.1.5.1  Implementación de las estrategias del Plan de Mercadeo y RRPP orientadas a la comercialización de programas académicos. </t>
  </si>
  <si>
    <t>15 de dieiembre</t>
  </si>
  <si>
    <t xml:space="preserve">ASCA 2.8.1.6 Impartir la oferta académica dirigida a fortalecer la cultura de seguridad de la información de los colaboradores del IDAC </t>
  </si>
  <si>
    <t xml:space="preserve">ASCA 2.8.1.6.1 Programación programas académicos </t>
  </si>
  <si>
    <t xml:space="preserve">ASCA 2.8.1.6.2 elección y evaluación del personal docente </t>
  </si>
  <si>
    <t xml:space="preserve">ASCA 2.8.1.6.3 Reunión metodológica </t>
  </si>
  <si>
    <t xml:space="preserve">ASCA 2.8.1.6.4 Evaluación del material por parte del docente </t>
  </si>
  <si>
    <t>ASCA 2.8.1.6.5 Gestión de la logística de la impartición (presencial o virtual)</t>
  </si>
  <si>
    <t xml:space="preserve">ASCA 2.8.1.6.6 Verificación de los elementos del programa académico y colocación de encuestas </t>
  </si>
  <si>
    <t>ASCA 2.8.1.6.7 Gestión pago horas de instrucción</t>
  </si>
  <si>
    <t xml:space="preserve">ASCA 2.10.1 Diseñar e impartir programas académicos aprobados en la Plan de Capacitación orientados a fomentar la cultura de servicio y atención al ciudadano cliente en los colaboradores del IDAC </t>
  </si>
  <si>
    <t xml:space="preserve">Impartición programas académicos servicio y atención al ciudadano cliente </t>
  </si>
  <si>
    <t>Programas de capacitación sobre Cultura de Servicio y Atención al Ciudadano/Cliente</t>
  </si>
  <si>
    <t xml:space="preserve">ASCA 2.10.1.1 Detectar las necesidades de capacitación específicas orientadas a fomentar la cultura de servicio y atención al ciudadano cliente de los colaboradores del IDAC </t>
  </si>
  <si>
    <t xml:space="preserve">ASCA 2.10.1.1.1 Conformación de equipos </t>
  </si>
  <si>
    <t xml:space="preserve">ASCA 2.10.1.1.2 Levantamiento de información </t>
  </si>
  <si>
    <t xml:space="preserve">ASCA 2.10.1.1.3 Informe sobre necesidades de capacitación </t>
  </si>
  <si>
    <t>ASCA 2.10.1.2 Diseñar programas académicos orientados a fomentar la cultura de servicio y atención al ciudadano cliente de los colaboradores del IDAC</t>
  </si>
  <si>
    <t xml:space="preserve">ASCA 2.10.1.2.1 Análisis de factibilidad </t>
  </si>
  <si>
    <t>ASCA 2.10.1.2.2 Desarrollo de las fases de diseño</t>
  </si>
  <si>
    <t>ASCA 2.10.1.2.3 Verificación de calidad del diseño</t>
  </si>
  <si>
    <t xml:space="preserve">ASCA 2.10.1.2.4 Preparación del curso en el entorno virtual de aprendizaje </t>
  </si>
  <si>
    <t xml:space="preserve">ASCA 2.10.1.2.5 Actualización de la matriz del programa académico </t>
  </si>
  <si>
    <t xml:space="preserve">ASCA 2.10.1.2.6 Validación del programa académico </t>
  </si>
  <si>
    <t xml:space="preserve">ASCA 2.10.1.3 Virtualizar los programas académicos definidos orientados a fomentar la cultura de servicio y atención al ciudadano cliente de los colaboradores del IDAC </t>
  </si>
  <si>
    <t xml:space="preserve">ASCA 2.10.1.3.1 Recepción de los materiales e insumos del programa académico </t>
  </si>
  <si>
    <t>ASCA 2.10.1.3.2 Recepción de la planificación de la impartición</t>
  </si>
  <si>
    <t>ASCA 2.10.1.3.3 Cargar el programa académico a la plataforma virtual de aprendizaje</t>
  </si>
  <si>
    <t>ASCA 2.10.1.3.4 Informar la disponibilidad para impartición</t>
  </si>
  <si>
    <t>ASCA 2.10.1.4 Incluir en la Programación Académica de Educación Continuada los programas académicos diseñados para fomentar la cultura de servicio y atención al ciudadano cliente de los colaboradores del IDAC</t>
  </si>
  <si>
    <t>ASCA 2.10.1.4.1 Correo de inclusión de programa académico</t>
  </si>
  <si>
    <t xml:space="preserve">ASCA 2.10.1.4.2 Programar la impartición </t>
  </si>
  <si>
    <t>ASCA 2.10.1.4.3 Publicar la Programación Académica de Educación Continuada (PAEC)</t>
  </si>
  <si>
    <t xml:space="preserve">ASCA 2.10.1.5 Comercializar la oferta académica diseñada para el fortalecimiento de la cultura de servicio y atención al ciudadano cliente de los colaboradores del IDAC </t>
  </si>
  <si>
    <t xml:space="preserve">ASCA 2.10.1.5.1   Implementación de las estrategias del Plan de Mercadeo y RRPP orientadas a la comercialización de programas académicos. </t>
  </si>
  <si>
    <t xml:space="preserve">ASCA 2.10.1.6 Impartir la oferta académica dirigida a fortalecer la cultura de servicio y atención al ciudadano cliente de los colaboradores del IDAC </t>
  </si>
  <si>
    <t xml:space="preserve">ASCA 2.10.1.6.1 Programación programas académicos </t>
  </si>
  <si>
    <t xml:space="preserve">ASCA 2.10.1.6.2 Seleción y evaluación del personal docente </t>
  </si>
  <si>
    <t xml:space="preserve">ASCA 2.10.1.6.3 Reunión metodológica </t>
  </si>
  <si>
    <t xml:space="preserve">ASCA 2.10.1.6.4 Evaluación del material por parte del docente </t>
  </si>
  <si>
    <t>ASCA 2.10.1.6.5 Gestión de la logística de la impartición (presencial o virtual)</t>
  </si>
  <si>
    <t xml:space="preserve">ASCA 2.10.1.6.6 Verificación de los elementos del programa académico y colocación de encuestas </t>
  </si>
  <si>
    <t>ASCA 2.10.1.6.7 Gestión pago horas de instrucción</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</si>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</sst>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C0A]d\-mmm\-yy;@"/>
    <numFmt numFmtId="165" formatCode="[$-409]d\-mmm\-yy;@"/>
    <numFmt numFmtId="166" formatCode="&quot;$&quot;#,##0.00"/>
  </numFmts>
  <fonts count="28" x14ac:knownFonts="1">
    <font>
      <sz val="11"/>
      <color rgb="FF000000"/>
      <name val="Arial"/>
      <family val="2"/>
    </font>
    <font>
      <sz val="11"/>
      <color theme="1"/>
      <name val="Calibri"/>
      <family val="2"/>
      <scheme val="minor"/>
    </font>
    <font>
      <sz val="11"/>
      <color theme="1"/>
      <name val="Calibri"/>
      <family val="2"/>
      <scheme val="minor"/>
    </font>
    <font>
      <sz val="12"/>
      <color theme="1"/>
      <name val="Arial"/>
      <family val="2"/>
    </font>
    <font>
      <b/>
      <sz val="12"/>
      <color theme="1"/>
      <name val="Arial"/>
      <family val="2"/>
    </font>
    <font>
      <b/>
      <sz val="16"/>
      <color theme="1"/>
      <name val="Arial"/>
      <family val="2"/>
    </font>
    <font>
      <b/>
      <sz val="14"/>
      <color theme="1"/>
      <name val="Arial"/>
      <family val="2"/>
    </font>
    <font>
      <sz val="14"/>
      <color theme="1"/>
      <name val="Arial"/>
      <family val="2"/>
    </font>
    <font>
      <b/>
      <sz val="12"/>
      <color theme="0"/>
      <name val="Arial"/>
      <family val="2"/>
    </font>
    <font>
      <sz val="12"/>
      <name val="Arial"/>
      <family val="2"/>
    </font>
    <font>
      <sz val="12"/>
      <color theme="0"/>
      <name val="Arial"/>
      <family val="2"/>
    </font>
    <font>
      <b/>
      <sz val="12"/>
      <color theme="0" tint="-4.9989318521683403E-2"/>
      <name val="Arial"/>
      <family val="2"/>
    </font>
    <font>
      <sz val="11"/>
      <name val="Calibri"/>
      <family val="2"/>
      <scheme val="minor"/>
    </font>
    <font>
      <b/>
      <sz val="12"/>
      <name val="Arial"/>
      <family val="2"/>
    </font>
    <font>
      <b/>
      <sz val="16"/>
      <name val="Arial"/>
      <family val="2"/>
    </font>
    <font>
      <sz val="12"/>
      <color rgb="FF000000"/>
      <name val="Arial"/>
      <family val="2"/>
    </font>
    <font>
      <sz val="12"/>
      <color rgb="FF000000"/>
      <name val="Arial"/>
      <family val="2"/>
      <charset val="1"/>
    </font>
    <font>
      <b/>
      <sz val="16"/>
      <color rgb="FF000000"/>
      <name val="Arial"/>
      <family val="2"/>
      <charset val="1"/>
    </font>
    <font>
      <b/>
      <sz val="14"/>
      <color rgb="FF000000"/>
      <name val="Arial"/>
      <family val="2"/>
      <charset val="1"/>
    </font>
    <font>
      <b/>
      <sz val="12"/>
      <color rgb="FF000000"/>
      <name val="Arial"/>
      <family val="2"/>
      <charset val="1"/>
    </font>
    <font>
      <b/>
      <sz val="12"/>
      <color rgb="FFFFFFFF"/>
      <name val="Arial"/>
      <family val="2"/>
      <charset val="1"/>
    </font>
    <font>
      <sz val="14"/>
      <color rgb="FF000000"/>
      <name val="Arial"/>
      <family val="2"/>
      <charset val="1"/>
    </font>
    <font>
      <b/>
      <sz val="16"/>
      <color rgb="FF000000"/>
      <name val="Arial"/>
      <family val="2"/>
    </font>
    <font>
      <sz val="11"/>
      <name val="Arial"/>
      <family val="2"/>
    </font>
    <font>
      <b/>
      <sz val="14"/>
      <color rgb="FF000000"/>
      <name val="Arial"/>
      <family val="2"/>
    </font>
    <font>
      <b/>
      <sz val="12"/>
      <color rgb="FF000000"/>
      <name val="Arial"/>
      <family val="2"/>
    </font>
    <font>
      <sz val="12"/>
      <color rgb="FFFFFFFF"/>
      <name val="Arial"/>
      <family val="2"/>
    </font>
    <font>
      <sz val="14"/>
      <color rgb="FF000000"/>
      <name val="Arial"/>
      <family val="2"/>
    </font>
  </fonts>
  <fills count="30">
    <fill>
      <patternFill patternType="none"/>
    </fill>
    <fill>
      <patternFill patternType="gray125"/>
    </fill>
    <fill>
      <patternFill patternType="solid">
        <fgColor theme="0"/>
        <bgColor indexed="64"/>
      </patternFill>
    </fill>
    <fill>
      <patternFill patternType="solid">
        <fgColor rgb="FF0E68C8"/>
        <bgColor indexed="64"/>
      </patternFill>
    </fill>
    <fill>
      <patternFill patternType="solid">
        <fgColor rgb="FF0E68C8"/>
        <bgColor auto="1"/>
      </patternFill>
    </fill>
    <fill>
      <patternFill patternType="solid">
        <fgColor rgb="FFFFFF00"/>
        <bgColor indexed="64"/>
      </patternFill>
    </fill>
    <fill>
      <patternFill patternType="solid">
        <fgColor theme="9" tint="0.39997558519241921"/>
        <bgColor indexed="64"/>
      </patternFill>
    </fill>
    <fill>
      <patternFill patternType="solid">
        <fgColor theme="4" tint="0.39997558519241921"/>
        <bgColor indexed="64"/>
      </patternFill>
    </fill>
    <fill>
      <patternFill patternType="solid">
        <fgColor theme="9" tint="-0.249977111117893"/>
        <bgColor indexed="64"/>
      </patternFill>
    </fill>
    <fill>
      <patternFill patternType="solid">
        <fgColor theme="3" tint="0.39997558519241921"/>
        <bgColor indexed="64"/>
      </patternFill>
    </fill>
    <fill>
      <patternFill patternType="solid">
        <fgColor rgb="FFFFFFFF"/>
        <bgColor rgb="FFFFFFCC"/>
      </patternFill>
    </fill>
    <fill>
      <patternFill patternType="solid">
        <fgColor rgb="FF0E68C8"/>
        <bgColor rgb="FF3366FF"/>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theme="8" tint="-0.249977111117893"/>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7" tint="0.39997558519241921"/>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rgb="FFFFC000"/>
        <bgColor indexed="64"/>
      </patternFill>
    </fill>
    <fill>
      <patternFill patternType="solid">
        <fgColor theme="5"/>
        <bgColor indexed="64"/>
      </patternFill>
    </fill>
    <fill>
      <patternFill patternType="solid">
        <fgColor rgb="FF00B0F0"/>
        <bgColor indexed="64"/>
      </patternFill>
    </fill>
    <fill>
      <patternFill patternType="solid">
        <fgColor theme="5" tint="0.39997558519241921"/>
        <bgColor indexed="64"/>
      </patternFill>
    </fill>
    <fill>
      <patternFill patternType="solid">
        <fgColor theme="5" tint="0.79998168889431442"/>
        <bgColor indexed="64"/>
      </patternFill>
    </fill>
    <fill>
      <patternFill patternType="solid">
        <fgColor theme="7" tint="-0.249977111117893"/>
        <bgColor indexed="64"/>
      </patternFill>
    </fill>
    <fill>
      <patternFill patternType="solid">
        <fgColor theme="5" tint="-0.249977111117893"/>
        <bgColor indexed="64"/>
      </patternFill>
    </fill>
    <fill>
      <patternFill patternType="solid">
        <fgColor rgb="FFFFFFFF"/>
        <bgColor rgb="FFFFFFFF"/>
      </patternFill>
    </fill>
    <fill>
      <patternFill patternType="solid">
        <fgColor rgb="FF0E68C8"/>
        <bgColor rgb="FF0E68C8"/>
      </patternFill>
    </fill>
  </fills>
  <borders count="47">
    <border>
      <left/>
      <right/>
      <top/>
      <bottom/>
      <diagonal/>
    </border>
    <border>
      <left/>
      <right/>
      <top/>
      <bottom style="thin">
        <color theme="0"/>
      </bottom>
      <diagonal/>
    </border>
    <border>
      <left/>
      <right style="thin">
        <color theme="0"/>
      </right>
      <top style="thin">
        <color theme="0"/>
      </top>
      <bottom/>
      <diagonal/>
    </border>
    <border>
      <left style="thin">
        <color theme="0"/>
      </left>
      <right/>
      <top style="thin">
        <color theme="0"/>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rgb="FFFFFFFF"/>
      </right>
      <top style="thin">
        <color rgb="FFFFFFFF"/>
      </top>
      <bottom/>
      <diagonal/>
    </border>
    <border>
      <left style="thin">
        <color rgb="FFFFFFFF"/>
      </left>
      <right/>
      <top style="thin">
        <color rgb="FFFFFFFF"/>
      </top>
      <bottom/>
      <diagonal/>
    </border>
    <border>
      <left/>
      <right/>
      <top style="thin">
        <color theme="0"/>
      </top>
      <bottom/>
      <diagonal/>
    </border>
    <border>
      <left style="thin">
        <color indexed="64"/>
      </left>
      <right style="thin">
        <color rgb="FFB52E25"/>
      </right>
      <top/>
      <bottom/>
      <diagonal/>
    </border>
    <border>
      <left/>
      <right/>
      <top/>
      <bottom style="thin">
        <color rgb="FF000000"/>
      </bottom>
      <diagonal/>
    </border>
    <border>
      <left/>
      <right style="thin">
        <color rgb="FF000000"/>
      </right>
      <top/>
      <bottom style="thin">
        <color rgb="FF000000"/>
      </bottom>
      <diagonal/>
    </border>
    <border>
      <left/>
      <right/>
      <top style="thin">
        <color rgb="FF000000"/>
      </top>
      <bottom style="thin">
        <color rgb="FF000000"/>
      </bottom>
      <diagonal/>
    </border>
    <border>
      <left style="thin">
        <color indexed="64"/>
      </left>
      <right/>
      <top/>
      <bottom style="thin">
        <color rgb="FF000000"/>
      </bottom>
      <diagonal/>
    </border>
    <border>
      <left style="thin">
        <color indexed="64"/>
      </left>
      <right style="thin">
        <color rgb="FFB52E25"/>
      </right>
      <top/>
      <bottom style="thin">
        <color rgb="FFB52E25"/>
      </bottom>
      <diagonal/>
    </border>
    <border>
      <left style="thin">
        <color indexed="64"/>
      </left>
      <right style="thin">
        <color indexed="64"/>
      </right>
      <top style="thin">
        <color rgb="FF000000"/>
      </top>
      <bottom/>
      <diagonal/>
    </border>
    <border>
      <left style="thin">
        <color rgb="FFB52E25"/>
      </left>
      <right/>
      <top/>
      <bottom style="thin">
        <color rgb="FFB52E25"/>
      </bottom>
      <diagonal/>
    </border>
    <border>
      <left style="thin">
        <color rgb="FFB52E25"/>
      </left>
      <right/>
      <top style="thin">
        <color rgb="FFB52E25"/>
      </top>
      <bottom style="thin">
        <color rgb="FFB52E25"/>
      </bottom>
      <diagonal/>
    </border>
    <border>
      <left/>
      <right style="thin">
        <color rgb="FF000000"/>
      </right>
      <top style="thin">
        <color rgb="FF000000"/>
      </top>
      <bottom style="thin">
        <color rgb="FF000000"/>
      </bottom>
      <diagonal/>
    </border>
    <border>
      <left style="thin">
        <color indexed="64"/>
      </left>
      <right/>
      <top style="thin">
        <color rgb="FF000000"/>
      </top>
      <bottom/>
      <diagonal/>
    </border>
    <border>
      <left/>
      <right/>
      <top style="thin">
        <color indexed="64"/>
      </top>
      <bottom/>
      <diagonal/>
    </border>
    <border>
      <left/>
      <right/>
      <top style="thin">
        <color rgb="FF000000"/>
      </top>
      <bottom/>
      <diagonal/>
    </border>
    <border>
      <left/>
      <right style="thin">
        <color rgb="FF000000"/>
      </right>
      <top style="thin">
        <color rgb="FF000000"/>
      </top>
      <bottom/>
      <diagonal/>
    </border>
    <border>
      <left style="thin">
        <color indexed="64"/>
      </left>
      <right style="thin">
        <color rgb="FF000000"/>
      </right>
      <top style="thin">
        <color rgb="FF000000"/>
      </top>
      <bottom/>
      <diagonal/>
    </border>
    <border>
      <left style="thin">
        <color rgb="FF000000"/>
      </left>
      <right style="thin">
        <color rgb="FF000000"/>
      </right>
      <top style="thin">
        <color indexed="64"/>
      </top>
      <bottom/>
      <diagonal/>
    </border>
    <border>
      <left style="thin">
        <color rgb="FF000000"/>
      </left>
      <right/>
      <top style="thin">
        <color indexed="64"/>
      </top>
      <bottom/>
      <diagonal/>
    </border>
    <border>
      <left style="thin">
        <color indexed="64"/>
      </left>
      <right style="thin">
        <color rgb="FF000000"/>
      </right>
      <top/>
      <bottom/>
      <diagonal/>
    </border>
    <border>
      <left style="thin">
        <color rgb="FF000000"/>
      </left>
      <right style="thin">
        <color rgb="FF000000"/>
      </right>
      <top/>
      <bottom/>
      <diagonal/>
    </border>
    <border>
      <left style="thin">
        <color rgb="FF000000"/>
      </left>
      <right/>
      <top/>
      <bottom/>
      <diagonal/>
    </border>
    <border>
      <left style="thin">
        <color rgb="FF000000"/>
      </left>
      <right/>
      <top/>
      <bottom style="thin">
        <color rgb="FF000000"/>
      </bottom>
      <diagonal/>
    </border>
    <border>
      <left style="thin">
        <color rgb="FF000000"/>
      </left>
      <right/>
      <top style="thin">
        <color rgb="FF000000"/>
      </top>
      <bottom/>
      <diagonal/>
    </border>
    <border>
      <left style="thin">
        <color indexed="64"/>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top/>
      <bottom style="thin">
        <color rgb="FFB52E25"/>
      </bottom>
      <diagonal/>
    </border>
  </borders>
  <cellStyleXfs count="10">
    <xf numFmtId="0" fontId="0" fillId="0" borderId="0"/>
    <xf numFmtId="0" fontId="2" fillId="0" borderId="0"/>
    <xf numFmtId="0" fontId="2"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cellStyleXfs>
  <cellXfs count="551">
    <xf numFmtId="0" fontId="0" fillId="0" borderId="0" xfId="0"/>
    <xf numFmtId="0" fontId="3" fillId="0" borderId="0" xfId="1" applyFont="1" applyAlignment="1">
      <alignment horizontal="center" vertical="center"/>
    </xf>
    <xf numFmtId="0" fontId="3" fillId="0" borderId="0" xfId="1" applyFont="1" applyAlignment="1">
      <alignment horizontal="center" vertical="center" wrapText="1"/>
    </xf>
    <xf numFmtId="0" fontId="3" fillId="0" borderId="0" xfId="2" applyFont="1" applyAlignment="1">
      <alignment horizontal="center" vertical="center" wrapText="1"/>
    </xf>
    <xf numFmtId="0" fontId="4" fillId="2" borderId="1" xfId="1" applyFont="1" applyFill="1" applyBorder="1" applyAlignment="1">
      <alignment horizontal="center" vertical="center"/>
    </xf>
    <xf numFmtId="0" fontId="3" fillId="0" borderId="0" xfId="2" applyFont="1"/>
    <xf numFmtId="0" fontId="4" fillId="3" borderId="2" xfId="1" applyFont="1" applyFill="1" applyBorder="1" applyAlignment="1">
      <alignment horizontal="center" vertical="center" wrapText="1"/>
    </xf>
    <xf numFmtId="0" fontId="4" fillId="3" borderId="3" xfId="1" applyFont="1" applyFill="1" applyBorder="1" applyAlignment="1">
      <alignment horizontal="center" vertical="center" wrapText="1"/>
    </xf>
    <xf numFmtId="0" fontId="3" fillId="2" borderId="4" xfId="1" applyFont="1" applyFill="1" applyBorder="1" applyAlignment="1">
      <alignment horizontal="center" vertical="center" wrapText="1"/>
    </xf>
    <xf numFmtId="0" fontId="5" fillId="2" borderId="0" xfId="1" applyFont="1" applyFill="1" applyAlignment="1">
      <alignment horizontal="center" vertical="center" wrapText="1"/>
    </xf>
    <xf numFmtId="0" fontId="4" fillId="2" borderId="0" xfId="2" applyFont="1" applyFill="1" applyAlignment="1">
      <alignment horizontal="center" vertical="center" wrapText="1"/>
    </xf>
    <xf numFmtId="0" fontId="3" fillId="2" borderId="4" xfId="0" applyFont="1" applyFill="1" applyBorder="1" applyAlignment="1">
      <alignment horizontal="center" vertical="center" wrapText="1"/>
    </xf>
    <xf numFmtId="0" fontId="3" fillId="2" borderId="4" xfId="0" applyFont="1" applyFill="1" applyBorder="1" applyAlignment="1">
      <alignment horizontal="left" vertical="center" wrapText="1"/>
    </xf>
    <xf numFmtId="0" fontId="3" fillId="2" borderId="0" xfId="1" applyFont="1" applyFill="1" applyAlignment="1">
      <alignment horizontal="center" vertical="center"/>
    </xf>
    <xf numFmtId="0" fontId="6" fillId="2" borderId="0" xfId="1" applyFont="1" applyFill="1" applyAlignment="1">
      <alignment horizontal="center" vertical="center" wrapText="1"/>
    </xf>
    <xf numFmtId="0" fontId="3" fillId="2" borderId="0" xfId="1" applyFont="1" applyFill="1" applyAlignment="1">
      <alignment horizontal="center" vertical="center" wrapText="1"/>
    </xf>
    <xf numFmtId="0" fontId="3" fillId="2" borderId="0" xfId="2" applyFont="1" applyFill="1"/>
    <xf numFmtId="0" fontId="5" fillId="2" borderId="0" xfId="1" applyFont="1" applyFill="1" applyAlignment="1">
      <alignment horizontal="center" vertical="center"/>
    </xf>
    <xf numFmtId="0" fontId="7" fillId="2" borderId="0" xfId="1" applyFont="1" applyFill="1" applyAlignment="1">
      <alignment horizontal="center" vertical="center" wrapText="1"/>
    </xf>
    <xf numFmtId="0" fontId="7" fillId="2" borderId="0" xfId="1" applyFont="1" applyFill="1" applyAlignment="1">
      <alignment horizontal="center" vertical="center" wrapText="1"/>
    </xf>
    <xf numFmtId="0" fontId="3" fillId="2" borderId="5" xfId="1" applyFont="1" applyFill="1" applyBorder="1" applyAlignment="1">
      <alignment horizontal="center" vertical="center" wrapText="1"/>
    </xf>
    <xf numFmtId="0" fontId="8" fillId="4" borderId="4" xfId="1" applyFont="1" applyFill="1" applyBorder="1" applyAlignment="1">
      <alignment horizontal="center" vertical="center" wrapText="1"/>
    </xf>
    <xf numFmtId="0" fontId="8" fillId="3" borderId="4" xfId="1" applyFont="1" applyFill="1" applyBorder="1" applyAlignment="1">
      <alignment horizontal="center" vertical="center" wrapText="1"/>
    </xf>
    <xf numFmtId="0" fontId="8" fillId="4" borderId="4" xfId="2" applyFont="1" applyFill="1" applyBorder="1" applyAlignment="1">
      <alignment horizontal="center" vertical="center" wrapText="1"/>
    </xf>
    <xf numFmtId="0" fontId="8" fillId="4" borderId="4" xfId="1" applyFont="1" applyFill="1" applyBorder="1" applyAlignment="1">
      <alignment horizontal="center" vertical="center" wrapText="1"/>
    </xf>
    <xf numFmtId="0" fontId="3" fillId="0" borderId="4" xfId="1" applyFont="1" applyBorder="1" applyAlignment="1">
      <alignment horizontal="center" vertical="center" wrapText="1"/>
    </xf>
    <xf numFmtId="0" fontId="3" fillId="0" borderId="6" xfId="1" applyFont="1" applyBorder="1" applyAlignment="1">
      <alignment horizontal="center" vertical="center" wrapText="1"/>
    </xf>
    <xf numFmtId="10" fontId="3" fillId="0" borderId="6" xfId="1" applyNumberFormat="1" applyFont="1" applyBorder="1" applyAlignment="1">
      <alignment horizontal="center" vertical="center" wrapText="1"/>
    </xf>
    <xf numFmtId="9" fontId="3" fillId="0" borderId="6" xfId="1" applyNumberFormat="1" applyFont="1" applyBorder="1" applyAlignment="1">
      <alignment horizontal="center" vertical="center" wrapText="1"/>
    </xf>
    <xf numFmtId="0" fontId="3" fillId="0" borderId="7" xfId="1" applyFont="1" applyBorder="1" applyAlignment="1">
      <alignment horizontal="center" vertical="center" wrapText="1"/>
    </xf>
    <xf numFmtId="9" fontId="3" fillId="0" borderId="7" xfId="1" applyNumberFormat="1" applyFont="1" applyBorder="1" applyAlignment="1">
      <alignment horizontal="center" vertical="center" wrapText="1"/>
    </xf>
    <xf numFmtId="9" fontId="3" fillId="5" borderId="7" xfId="1" applyNumberFormat="1" applyFont="1" applyFill="1" applyBorder="1" applyAlignment="1">
      <alignment horizontal="center" vertical="center" wrapText="1"/>
    </xf>
    <xf numFmtId="0" fontId="3" fillId="0" borderId="8" xfId="1" applyFont="1" applyBorder="1" applyAlignment="1">
      <alignment horizontal="center" vertical="center" wrapText="1"/>
    </xf>
    <xf numFmtId="0" fontId="3" fillId="0" borderId="9" xfId="1" applyFont="1" applyBorder="1" applyAlignment="1">
      <alignment horizontal="center" vertical="center" wrapText="1"/>
    </xf>
    <xf numFmtId="0" fontId="3" fillId="0" borderId="4" xfId="1" applyFont="1" applyBorder="1" applyAlignment="1">
      <alignment horizontal="center" vertical="center" wrapText="1"/>
    </xf>
    <xf numFmtId="9" fontId="3" fillId="0" borderId="4" xfId="1" applyNumberFormat="1" applyFont="1" applyBorder="1" applyAlignment="1">
      <alignment horizontal="center" vertical="center" wrapText="1"/>
    </xf>
    <xf numFmtId="9" fontId="3" fillId="5" borderId="4" xfId="1" applyNumberFormat="1" applyFont="1" applyFill="1" applyBorder="1" applyAlignment="1">
      <alignment horizontal="center" vertical="center" wrapText="1"/>
    </xf>
    <xf numFmtId="0" fontId="3" fillId="0" borderId="7" xfId="1" applyFont="1" applyBorder="1" applyAlignment="1">
      <alignment horizontal="center" vertical="center" wrapText="1"/>
    </xf>
    <xf numFmtId="10" fontId="3" fillId="0" borderId="7" xfId="1" applyNumberFormat="1" applyFont="1" applyBorder="1" applyAlignment="1">
      <alignment horizontal="center" vertical="center" wrapText="1"/>
    </xf>
    <xf numFmtId="9" fontId="3" fillId="0" borderId="7" xfId="1" applyNumberFormat="1" applyFont="1" applyBorder="1" applyAlignment="1">
      <alignment horizontal="center" vertical="center" wrapText="1"/>
    </xf>
    <xf numFmtId="0" fontId="3" fillId="0" borderId="10" xfId="1" applyFont="1" applyBorder="1" applyAlignment="1">
      <alignment horizontal="center" vertical="center" wrapText="1"/>
    </xf>
    <xf numFmtId="0" fontId="3" fillId="0" borderId="11" xfId="1" applyFont="1" applyBorder="1" applyAlignment="1">
      <alignment horizontal="center" vertical="center" wrapText="1"/>
    </xf>
    <xf numFmtId="0" fontId="3" fillId="0" borderId="12" xfId="1" applyFont="1" applyBorder="1" applyAlignment="1">
      <alignment horizontal="center" vertical="center" wrapText="1"/>
    </xf>
    <xf numFmtId="10" fontId="3" fillId="0" borderId="12" xfId="1" applyNumberFormat="1" applyFont="1" applyBorder="1" applyAlignment="1">
      <alignment horizontal="center" vertical="center" wrapText="1"/>
    </xf>
    <xf numFmtId="9" fontId="3" fillId="0" borderId="12" xfId="1" applyNumberFormat="1" applyFont="1" applyBorder="1" applyAlignment="1">
      <alignment horizontal="center" vertical="center" wrapText="1"/>
    </xf>
    <xf numFmtId="0" fontId="3" fillId="0" borderId="13" xfId="1" applyFont="1" applyBorder="1" applyAlignment="1">
      <alignment horizontal="center" vertical="center" wrapText="1"/>
    </xf>
    <xf numFmtId="0" fontId="3" fillId="0" borderId="14" xfId="1" applyFont="1" applyBorder="1" applyAlignment="1">
      <alignment horizontal="center" vertical="center" wrapText="1"/>
    </xf>
    <xf numFmtId="17" fontId="3" fillId="0" borderId="4" xfId="1" applyNumberFormat="1" applyFont="1" applyBorder="1" applyAlignment="1">
      <alignment horizontal="center" vertical="center" wrapText="1"/>
    </xf>
    <xf numFmtId="0" fontId="3" fillId="0" borderId="15" xfId="1" applyFont="1" applyBorder="1" applyAlignment="1">
      <alignment horizontal="center" vertical="center" wrapText="1"/>
    </xf>
    <xf numFmtId="0" fontId="3" fillId="0" borderId="16" xfId="1" applyFont="1" applyBorder="1" applyAlignment="1">
      <alignment horizontal="center" vertical="center" wrapText="1"/>
    </xf>
    <xf numFmtId="164" fontId="3" fillId="0" borderId="4" xfId="1" applyNumberFormat="1" applyFont="1" applyBorder="1" applyAlignment="1">
      <alignment horizontal="center" vertical="center" wrapText="1"/>
    </xf>
    <xf numFmtId="0" fontId="3" fillId="0" borderId="4" xfId="0" applyFont="1" applyBorder="1" applyAlignment="1">
      <alignment horizontal="center" vertical="center" wrapText="1"/>
    </xf>
    <xf numFmtId="0" fontId="3" fillId="0" borderId="12" xfId="0" applyFont="1" applyBorder="1" applyAlignment="1">
      <alignment horizontal="center" vertical="center" wrapText="1"/>
    </xf>
    <xf numFmtId="10" fontId="3" fillId="0" borderId="12" xfId="0" applyNumberFormat="1" applyFont="1" applyBorder="1" applyAlignment="1">
      <alignment horizontal="center" vertical="center" wrapText="1"/>
    </xf>
    <xf numFmtId="0" fontId="3" fillId="2" borderId="12" xfId="0" applyFont="1" applyFill="1" applyBorder="1" applyAlignment="1">
      <alignment horizontal="center" vertical="center" wrapText="1"/>
    </xf>
    <xf numFmtId="9" fontId="3" fillId="2" borderId="12" xfId="0" applyNumberFormat="1" applyFont="1" applyFill="1" applyBorder="1" applyAlignment="1">
      <alignment horizontal="center" vertical="center" wrapText="1"/>
    </xf>
    <xf numFmtId="9" fontId="3" fillId="2" borderId="4" xfId="0" applyNumberFormat="1" applyFont="1" applyFill="1" applyBorder="1" applyAlignment="1">
      <alignment horizontal="center" vertical="center" wrapText="1"/>
    </xf>
    <xf numFmtId="9" fontId="3" fillId="6" borderId="4" xfId="0" applyNumberFormat="1" applyFont="1" applyFill="1" applyBorder="1" applyAlignment="1">
      <alignment horizontal="center" vertical="center" wrapText="1"/>
    </xf>
    <xf numFmtId="0" fontId="3" fillId="2" borderId="13"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3" fillId="0" borderId="6" xfId="0" applyFont="1" applyBorder="1" applyAlignment="1">
      <alignment horizontal="center" vertical="center" wrapText="1"/>
    </xf>
    <xf numFmtId="10" fontId="3" fillId="0" borderId="6" xfId="0" applyNumberFormat="1" applyFont="1" applyBorder="1" applyAlignment="1">
      <alignment horizontal="center" vertical="center" wrapText="1"/>
    </xf>
    <xf numFmtId="0" fontId="3" fillId="2" borderId="6" xfId="0" applyFont="1" applyFill="1" applyBorder="1" applyAlignment="1">
      <alignment horizontal="center" vertical="center" wrapText="1"/>
    </xf>
    <xf numFmtId="9" fontId="3" fillId="2" borderId="6" xfId="0" applyNumberFormat="1"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7" xfId="0" applyFont="1" applyFill="1" applyBorder="1" applyAlignment="1">
      <alignment horizontal="center" vertical="center" wrapText="1"/>
    </xf>
    <xf numFmtId="9" fontId="3" fillId="2" borderId="7" xfId="0" applyNumberFormat="1"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11" xfId="0" applyFont="1" applyFill="1" applyBorder="1" applyAlignment="1">
      <alignment horizontal="center" vertical="center" wrapText="1"/>
    </xf>
    <xf numFmtId="9" fontId="3" fillId="0" borderId="12" xfId="0" applyNumberFormat="1" applyFont="1" applyBorder="1" applyAlignment="1">
      <alignment horizontal="center" vertical="center" wrapText="1"/>
    </xf>
    <xf numFmtId="0" fontId="3" fillId="0" borderId="4" xfId="0" applyFont="1" applyBorder="1" applyAlignment="1">
      <alignment horizontal="center" vertical="center" wrapText="1"/>
    </xf>
    <xf numFmtId="9" fontId="3" fillId="0" borderId="4" xfId="0" applyNumberFormat="1"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9" fontId="3" fillId="0" borderId="6" xfId="0" applyNumberFormat="1" applyFont="1" applyBorder="1" applyAlignment="1">
      <alignment horizontal="center" vertical="center" wrapText="1"/>
    </xf>
    <xf numFmtId="0" fontId="3" fillId="0" borderId="7" xfId="0" applyFont="1" applyBorder="1" applyAlignment="1">
      <alignment horizontal="center" vertical="center" wrapText="1"/>
    </xf>
    <xf numFmtId="9" fontId="3" fillId="0" borderId="7" xfId="0" applyNumberFormat="1" applyFont="1" applyBorder="1" applyAlignment="1">
      <alignment horizontal="center" vertical="center" wrapText="1"/>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10" fontId="3" fillId="0" borderId="7" xfId="0" applyNumberFormat="1" applyFont="1" applyBorder="1" applyAlignment="1">
      <alignment horizontal="center" vertical="center" wrapText="1"/>
    </xf>
    <xf numFmtId="0" fontId="3" fillId="0" borderId="0" xfId="3" applyFont="1"/>
    <xf numFmtId="0" fontId="3" fillId="0" borderId="0" xfId="4" applyFont="1"/>
    <xf numFmtId="0" fontId="3" fillId="0" borderId="0" xfId="3" applyFont="1" applyAlignment="1">
      <alignment horizontal="center" vertical="center" wrapText="1"/>
    </xf>
    <xf numFmtId="0" fontId="3" fillId="0" borderId="0" xfId="4" applyFont="1" applyAlignment="1">
      <alignment horizontal="center" vertical="center" wrapText="1"/>
    </xf>
    <xf numFmtId="0" fontId="3" fillId="0" borderId="0" xfId="3" applyFont="1" applyAlignment="1">
      <alignment horizontal="center" vertical="center" wrapText="1"/>
    </xf>
    <xf numFmtId="0" fontId="5" fillId="2" borderId="0" xfId="3" applyFont="1" applyFill="1" applyAlignment="1">
      <alignment horizontal="center" vertical="center" wrapText="1"/>
    </xf>
    <xf numFmtId="0" fontId="4" fillId="2" borderId="0" xfId="4" applyFont="1" applyFill="1" applyAlignment="1">
      <alignment horizontal="center" vertical="center" wrapText="1"/>
    </xf>
    <xf numFmtId="0" fontId="5" fillId="2" borderId="0" xfId="3" applyFont="1" applyFill="1" applyAlignment="1">
      <alignment horizontal="center" vertical="center" wrapText="1"/>
    </xf>
    <xf numFmtId="0" fontId="3" fillId="2" borderId="0" xfId="3" applyFont="1" applyFill="1"/>
    <xf numFmtId="0" fontId="6" fillId="2" borderId="0" xfId="3" applyFont="1" applyFill="1" applyAlignment="1">
      <alignment horizontal="center" vertical="center" wrapText="1"/>
    </xf>
    <xf numFmtId="0" fontId="6" fillId="2" borderId="0" xfId="3" applyFont="1" applyFill="1" applyAlignment="1">
      <alignment horizontal="center" vertical="center" wrapText="1"/>
    </xf>
    <xf numFmtId="0" fontId="3" fillId="2" borderId="0" xfId="3" applyFont="1" applyFill="1" applyAlignment="1">
      <alignment horizontal="center" vertical="center" wrapText="1"/>
    </xf>
    <xf numFmtId="0" fontId="3" fillId="2" borderId="0" xfId="4" applyFont="1" applyFill="1"/>
    <xf numFmtId="0" fontId="4" fillId="2" borderId="0" xfId="3" applyFont="1" applyFill="1" applyAlignment="1">
      <alignment horizontal="center"/>
    </xf>
    <xf numFmtId="0" fontId="5" fillId="2" borderId="0" xfId="3" applyFont="1" applyFill="1" applyAlignment="1">
      <alignment horizontal="left"/>
    </xf>
    <xf numFmtId="0" fontId="8" fillId="3" borderId="2" xfId="3" applyFont="1" applyFill="1" applyBorder="1" applyAlignment="1">
      <alignment horizontal="center" vertical="center" wrapText="1"/>
    </xf>
    <xf numFmtId="0" fontId="8" fillId="3" borderId="3" xfId="3" applyFont="1" applyFill="1" applyBorder="1" applyAlignment="1">
      <alignment horizontal="center" vertical="center" wrapText="1"/>
    </xf>
    <xf numFmtId="0" fontId="3" fillId="2" borderId="4" xfId="3" applyFont="1" applyFill="1" applyBorder="1" applyAlignment="1">
      <alignment horizontal="center" vertical="center" wrapText="1"/>
    </xf>
    <xf numFmtId="0" fontId="3" fillId="2" borderId="4" xfId="3" applyFont="1" applyFill="1" applyBorder="1" applyAlignment="1">
      <alignment horizontal="left" vertical="center" wrapText="1"/>
    </xf>
    <xf numFmtId="0" fontId="7" fillId="2" borderId="0" xfId="3" applyFont="1" applyFill="1" applyAlignment="1">
      <alignment horizontal="left" vertical="center" wrapText="1"/>
    </xf>
    <xf numFmtId="0" fontId="7" fillId="2" borderId="0" xfId="3" applyFont="1" applyFill="1" applyAlignment="1">
      <alignment vertical="center" wrapText="1"/>
    </xf>
    <xf numFmtId="0" fontId="3" fillId="2" borderId="0" xfId="3" applyFont="1" applyFill="1" applyAlignment="1">
      <alignment horizontal="center" vertical="center" wrapText="1"/>
    </xf>
    <xf numFmtId="0" fontId="3" fillId="2" borderId="12" xfId="3" applyFont="1" applyFill="1" applyBorder="1" applyAlignment="1">
      <alignment horizontal="center" vertical="center" wrapText="1"/>
    </xf>
    <xf numFmtId="0" fontId="3" fillId="2" borderId="12" xfId="3" applyFont="1" applyFill="1" applyBorder="1" applyAlignment="1">
      <alignment horizontal="left" vertical="center" wrapText="1"/>
    </xf>
    <xf numFmtId="0" fontId="8" fillId="4" borderId="4" xfId="3" applyFont="1" applyFill="1" applyBorder="1" applyAlignment="1">
      <alignment horizontal="center" vertical="center" wrapText="1"/>
    </xf>
    <xf numFmtId="0" fontId="8" fillId="3" borderId="4" xfId="3" applyFont="1" applyFill="1" applyBorder="1" applyAlignment="1">
      <alignment horizontal="center" vertical="center" wrapText="1"/>
    </xf>
    <xf numFmtId="0" fontId="8" fillId="4" borderId="4" xfId="4" applyFont="1" applyFill="1" applyBorder="1" applyAlignment="1">
      <alignment horizontal="center" vertical="center" wrapText="1"/>
    </xf>
    <xf numFmtId="0" fontId="8" fillId="4" borderId="4" xfId="3" applyFont="1" applyFill="1" applyBorder="1" applyAlignment="1">
      <alignment horizontal="center" vertical="center" wrapText="1"/>
    </xf>
    <xf numFmtId="0" fontId="3" fillId="0" borderId="0" xfId="3" applyFont="1" applyAlignment="1">
      <alignment horizontal="center"/>
    </xf>
    <xf numFmtId="0" fontId="3" fillId="0" borderId="4" xfId="3" applyFont="1" applyBorder="1" applyAlignment="1">
      <alignment horizontal="justify" vertical="center" wrapText="1"/>
    </xf>
    <xf numFmtId="10" fontId="3" fillId="0" borderId="4" xfId="3" applyNumberFormat="1" applyFont="1" applyBorder="1" applyAlignment="1">
      <alignment horizontal="center" vertical="center" wrapText="1"/>
    </xf>
    <xf numFmtId="9" fontId="3" fillId="0" borderId="4" xfId="3" applyNumberFormat="1" applyFont="1" applyBorder="1" applyAlignment="1">
      <alignment horizontal="center" vertical="center" wrapText="1"/>
    </xf>
    <xf numFmtId="9" fontId="3" fillId="0" borderId="4" xfId="3" applyNumberFormat="1" applyFont="1" applyBorder="1" applyAlignment="1">
      <alignment horizontal="justify" vertical="center" wrapText="1"/>
    </xf>
    <xf numFmtId="0" fontId="3" fillId="0" borderId="4" xfId="3" applyFont="1" applyBorder="1" applyAlignment="1">
      <alignment horizontal="justify" vertical="center" wrapText="1"/>
    </xf>
    <xf numFmtId="9" fontId="3" fillId="0" borderId="4" xfId="3" applyNumberFormat="1" applyFont="1" applyBorder="1" applyAlignment="1">
      <alignment horizontal="center" vertical="center" wrapText="1"/>
    </xf>
    <xf numFmtId="9" fontId="3" fillId="5" borderId="4" xfId="3" applyNumberFormat="1" applyFont="1" applyFill="1" applyBorder="1" applyAlignment="1">
      <alignment horizontal="center" vertical="center" wrapText="1"/>
    </xf>
    <xf numFmtId="9" fontId="3" fillId="2" borderId="4" xfId="3" applyNumberFormat="1" applyFont="1" applyFill="1" applyBorder="1" applyAlignment="1">
      <alignment horizontal="center" vertical="center" wrapText="1"/>
    </xf>
    <xf numFmtId="9" fontId="9" fillId="0" borderId="12" xfId="4" applyNumberFormat="1" applyFont="1" applyBorder="1" applyAlignment="1">
      <alignment horizontal="center" vertical="center" wrapText="1"/>
    </xf>
    <xf numFmtId="9" fontId="3" fillId="0" borderId="4" xfId="3" applyNumberFormat="1" applyFont="1" applyBorder="1" applyAlignment="1">
      <alignment horizontal="justify" vertical="center" wrapText="1"/>
    </xf>
    <xf numFmtId="9" fontId="9" fillId="0" borderId="6" xfId="4" applyNumberFormat="1" applyFont="1" applyBorder="1" applyAlignment="1">
      <alignment horizontal="center" vertical="center" wrapText="1"/>
    </xf>
    <xf numFmtId="9" fontId="9" fillId="0" borderId="7" xfId="4" applyNumberFormat="1" applyFont="1" applyBorder="1" applyAlignment="1">
      <alignment horizontal="center" vertical="center" wrapText="1"/>
    </xf>
    <xf numFmtId="0" fontId="3" fillId="0" borderId="0" xfId="4" applyFont="1" applyAlignment="1">
      <alignment horizontal="center" vertical="center" wrapText="1"/>
    </xf>
    <xf numFmtId="0" fontId="5" fillId="2" borderId="0" xfId="4" applyFont="1" applyFill="1" applyAlignment="1">
      <alignment horizontal="center" vertical="center" wrapText="1"/>
    </xf>
    <xf numFmtId="0" fontId="4" fillId="2" borderId="0" xfId="4" applyFont="1" applyFill="1" applyAlignment="1">
      <alignment horizontal="left"/>
    </xf>
    <xf numFmtId="0" fontId="4" fillId="2" borderId="0" xfId="4" applyFont="1" applyFill="1" applyAlignment="1">
      <alignment horizontal="center"/>
    </xf>
    <xf numFmtId="0" fontId="3" fillId="2" borderId="0" xfId="4" applyFont="1" applyFill="1" applyAlignment="1">
      <alignment horizontal="left" vertical="center" wrapText="1"/>
    </xf>
    <xf numFmtId="0" fontId="3" fillId="2" borderId="0" xfId="4" applyFont="1" applyFill="1" applyAlignment="1">
      <alignment vertical="center" wrapText="1"/>
    </xf>
    <xf numFmtId="0" fontId="8" fillId="3" borderId="4" xfId="4" applyFont="1" applyFill="1" applyBorder="1" applyAlignment="1">
      <alignment horizontal="center" vertical="center" wrapText="1"/>
    </xf>
    <xf numFmtId="0" fontId="3" fillId="2" borderId="0" xfId="4" applyFont="1" applyFill="1" applyAlignment="1">
      <alignment horizontal="left" vertical="center" wrapText="1"/>
    </xf>
    <xf numFmtId="0" fontId="3" fillId="2" borderId="4" xfId="4" applyFont="1" applyFill="1" applyBorder="1" applyAlignment="1">
      <alignment horizontal="center" vertical="center" wrapText="1"/>
    </xf>
    <xf numFmtId="0" fontId="3" fillId="2" borderId="4" xfId="4" applyFont="1" applyFill="1" applyBorder="1" applyAlignment="1">
      <alignment horizontal="left" vertical="center" wrapText="1"/>
    </xf>
    <xf numFmtId="0" fontId="3" fillId="2" borderId="0" xfId="4" applyFont="1" applyFill="1" applyAlignment="1">
      <alignment horizontal="center" vertical="center" wrapText="1"/>
    </xf>
    <xf numFmtId="0" fontId="3" fillId="2" borderId="0" xfId="4" applyFont="1" applyFill="1" applyAlignment="1">
      <alignment horizontal="center" vertical="center" wrapText="1"/>
    </xf>
    <xf numFmtId="0" fontId="3" fillId="2" borderId="12" xfId="4" applyFont="1" applyFill="1" applyBorder="1" applyAlignment="1">
      <alignment horizontal="center" vertical="center" wrapText="1"/>
    </xf>
    <xf numFmtId="0" fontId="3" fillId="2" borderId="12" xfId="4" applyFont="1" applyFill="1" applyBorder="1" applyAlignment="1">
      <alignment horizontal="left" vertical="center" wrapText="1"/>
    </xf>
    <xf numFmtId="0" fontId="8" fillId="3" borderId="4" xfId="4" applyFont="1" applyFill="1" applyBorder="1" applyAlignment="1">
      <alignment horizontal="center" vertical="center" wrapText="1"/>
    </xf>
    <xf numFmtId="0" fontId="8" fillId="4" borderId="4" xfId="4" applyFont="1" applyFill="1" applyBorder="1" applyAlignment="1">
      <alignment horizontal="center" vertical="center" wrapText="1"/>
    </xf>
    <xf numFmtId="0" fontId="3" fillId="0" borderId="0" xfId="4" applyFont="1" applyAlignment="1">
      <alignment horizontal="center"/>
    </xf>
    <xf numFmtId="0" fontId="9" fillId="0" borderId="4" xfId="4" applyFont="1" applyBorder="1" applyAlignment="1">
      <alignment horizontal="center" vertical="center" wrapText="1"/>
    </xf>
    <xf numFmtId="10" fontId="9" fillId="0" borderId="4" xfId="4" applyNumberFormat="1" applyFont="1" applyBorder="1" applyAlignment="1">
      <alignment horizontal="center" vertical="center" wrapText="1"/>
    </xf>
    <xf numFmtId="9" fontId="9" fillId="0" borderId="4" xfId="4" applyNumberFormat="1" applyFont="1" applyBorder="1" applyAlignment="1">
      <alignment horizontal="center" vertical="center" wrapText="1"/>
    </xf>
    <xf numFmtId="9" fontId="9" fillId="2" borderId="4" xfId="4" applyNumberFormat="1" applyFont="1" applyFill="1" applyBorder="1" applyAlignment="1">
      <alignment horizontal="center" vertical="center" wrapText="1"/>
    </xf>
    <xf numFmtId="0" fontId="9" fillId="0" borderId="4" xfId="4" applyFont="1" applyBorder="1" applyAlignment="1">
      <alignment horizontal="center" vertical="center" wrapText="1"/>
    </xf>
    <xf numFmtId="9" fontId="9" fillId="0" borderId="4" xfId="4" applyNumberFormat="1" applyFont="1" applyBorder="1" applyAlignment="1">
      <alignment horizontal="center" vertical="center" wrapText="1"/>
    </xf>
    <xf numFmtId="14" fontId="9" fillId="0" borderId="4" xfId="4" applyNumberFormat="1" applyFont="1" applyBorder="1" applyAlignment="1">
      <alignment horizontal="center" vertical="center" wrapText="1"/>
    </xf>
    <xf numFmtId="9" fontId="9" fillId="7" borderId="4" xfId="4" applyNumberFormat="1" applyFont="1" applyFill="1" applyBorder="1" applyAlignment="1">
      <alignment horizontal="center" vertical="center" wrapText="1"/>
    </xf>
    <xf numFmtId="0" fontId="9" fillId="2" borderId="4" xfId="4" applyFont="1" applyFill="1" applyBorder="1" applyAlignment="1">
      <alignment horizontal="center" vertical="center" wrapText="1"/>
    </xf>
    <xf numFmtId="0" fontId="9" fillId="2" borderId="4" xfId="4" applyFont="1" applyFill="1" applyBorder="1" applyAlignment="1">
      <alignment horizontal="center" vertical="center" wrapText="1"/>
    </xf>
    <xf numFmtId="0" fontId="10" fillId="3" borderId="2" xfId="4" applyFont="1" applyFill="1" applyBorder="1" applyAlignment="1">
      <alignment horizontal="center" vertical="center" wrapText="1"/>
    </xf>
    <xf numFmtId="0" fontId="10" fillId="3" borderId="3" xfId="4" applyFont="1" applyFill="1" applyBorder="1" applyAlignment="1">
      <alignment horizontal="center" vertical="center" wrapText="1"/>
    </xf>
    <xf numFmtId="0" fontId="11" fillId="4" borderId="4" xfId="4" applyFont="1" applyFill="1" applyBorder="1" applyAlignment="1">
      <alignment horizontal="center" vertical="center" wrapText="1"/>
    </xf>
    <xf numFmtId="0" fontId="9" fillId="0" borderId="4" xfId="4" applyFont="1" applyBorder="1" applyAlignment="1">
      <alignment horizontal="justify" vertical="center" wrapText="1"/>
    </xf>
    <xf numFmtId="0" fontId="9" fillId="0" borderId="12" xfId="4" applyFont="1" applyBorder="1" applyAlignment="1">
      <alignment horizontal="justify" vertical="center" wrapText="1"/>
    </xf>
    <xf numFmtId="0" fontId="9" fillId="0" borderId="4" xfId="4" applyFont="1" applyBorder="1" applyAlignment="1">
      <alignment horizontal="justify" vertical="center" wrapText="1"/>
    </xf>
    <xf numFmtId="9" fontId="9" fillId="0" borderId="4" xfId="4" applyNumberFormat="1" applyFont="1" applyBorder="1" applyAlignment="1">
      <alignment horizontal="justify" vertical="center" wrapText="1"/>
    </xf>
    <xf numFmtId="9" fontId="9" fillId="5" borderId="4" xfId="4" applyNumberFormat="1" applyFont="1" applyFill="1" applyBorder="1" applyAlignment="1">
      <alignment horizontal="center" vertical="center" wrapText="1"/>
    </xf>
    <xf numFmtId="9" fontId="9" fillId="0" borderId="4" xfId="4" applyNumberFormat="1" applyFont="1" applyBorder="1" applyAlignment="1">
      <alignment horizontal="justify" vertical="center" wrapText="1"/>
    </xf>
    <xf numFmtId="0" fontId="9" fillId="2" borderId="4" xfId="4" applyFont="1" applyFill="1" applyBorder="1" applyAlignment="1">
      <alignment horizontal="justify" vertical="center" wrapText="1"/>
    </xf>
    <xf numFmtId="9" fontId="9" fillId="2" borderId="4" xfId="4" applyNumberFormat="1" applyFont="1" applyFill="1" applyBorder="1" applyAlignment="1">
      <alignment horizontal="center" vertical="center" wrapText="1"/>
    </xf>
    <xf numFmtId="9" fontId="9" fillId="2" borderId="4" xfId="4" applyNumberFormat="1" applyFont="1" applyFill="1" applyBorder="1" applyAlignment="1">
      <alignment horizontal="justify" vertical="center" wrapText="1"/>
    </xf>
    <xf numFmtId="0" fontId="9" fillId="2" borderId="4" xfId="4" applyFont="1" applyFill="1" applyBorder="1" applyAlignment="1">
      <alignment horizontal="justify" vertical="center" wrapText="1"/>
    </xf>
    <xf numFmtId="10" fontId="9" fillId="0" borderId="4" xfId="4" applyNumberFormat="1" applyFont="1" applyBorder="1" applyAlignment="1">
      <alignment horizontal="justify" vertical="center" wrapText="1"/>
    </xf>
    <xf numFmtId="0" fontId="5" fillId="2" borderId="0" xfId="4" applyFont="1" applyFill="1" applyAlignment="1">
      <alignment horizontal="center" vertical="center" wrapText="1"/>
    </xf>
    <xf numFmtId="0" fontId="6" fillId="2" borderId="0" xfId="4" applyFont="1" applyFill="1" applyAlignment="1">
      <alignment horizontal="center" vertical="center" wrapText="1"/>
    </xf>
    <xf numFmtId="0" fontId="5" fillId="2" borderId="0" xfId="4" applyFont="1" applyFill="1" applyAlignment="1">
      <alignment horizontal="left"/>
    </xf>
    <xf numFmtId="0" fontId="8" fillId="3" borderId="2" xfId="4" applyFont="1" applyFill="1" applyBorder="1" applyAlignment="1">
      <alignment horizontal="center" vertical="center" wrapText="1"/>
    </xf>
    <xf numFmtId="0" fontId="8" fillId="3" borderId="3" xfId="4" applyFont="1" applyFill="1" applyBorder="1" applyAlignment="1">
      <alignment horizontal="center" vertical="center" wrapText="1"/>
    </xf>
    <xf numFmtId="0" fontId="7" fillId="2" borderId="0" xfId="4" applyFont="1" applyFill="1" applyAlignment="1">
      <alignment horizontal="left" vertical="center" wrapText="1"/>
    </xf>
    <xf numFmtId="0" fontId="7" fillId="2" borderId="0" xfId="4" applyFont="1" applyFill="1" applyAlignment="1">
      <alignment vertical="center" wrapText="1"/>
    </xf>
    <xf numFmtId="0" fontId="7" fillId="2" borderId="0" xfId="4" applyFont="1" applyFill="1" applyAlignment="1">
      <alignment horizontal="left" vertical="center" wrapText="1"/>
    </xf>
    <xf numFmtId="10" fontId="9" fillId="0" borderId="4" xfId="4" applyNumberFormat="1" applyFont="1" applyBorder="1" applyAlignment="1">
      <alignment horizontal="justify" vertical="center" wrapText="1"/>
    </xf>
    <xf numFmtId="9" fontId="9" fillId="3" borderId="4" xfId="4" applyNumberFormat="1" applyFont="1" applyFill="1" applyBorder="1" applyAlignment="1">
      <alignment horizontal="center" vertical="center" wrapText="1"/>
    </xf>
    <xf numFmtId="4" fontId="9" fillId="0" borderId="4" xfId="4" applyNumberFormat="1" applyFont="1" applyBorder="1" applyAlignment="1">
      <alignment horizontal="justify" vertical="center" wrapText="1"/>
    </xf>
    <xf numFmtId="10" fontId="12" fillId="0" borderId="4" xfId="4" applyNumberFormat="1" applyFont="1" applyBorder="1" applyAlignment="1">
      <alignment horizontal="justify" vertical="center" wrapText="1"/>
    </xf>
    <xf numFmtId="0" fontId="12" fillId="0" borderId="4" xfId="4" applyFont="1" applyBorder="1" applyAlignment="1">
      <alignment horizontal="center" vertical="center" wrapText="1"/>
    </xf>
    <xf numFmtId="0" fontId="12" fillId="0" borderId="4" xfId="4" applyFont="1" applyBorder="1" applyAlignment="1">
      <alignment horizontal="justify" vertical="center" wrapText="1"/>
    </xf>
    <xf numFmtId="0" fontId="4" fillId="2" borderId="0" xfId="4" applyFont="1" applyFill="1" applyAlignment="1">
      <alignment vertical="center" wrapText="1"/>
    </xf>
    <xf numFmtId="0" fontId="10" fillId="3" borderId="12" xfId="4" applyFont="1" applyFill="1" applyBorder="1" applyAlignment="1">
      <alignment horizontal="center" vertical="center" wrapText="1"/>
    </xf>
    <xf numFmtId="0" fontId="3" fillId="2" borderId="17" xfId="4" applyFont="1" applyFill="1" applyBorder="1" applyAlignment="1">
      <alignment horizontal="center" vertical="center" wrapText="1"/>
    </xf>
    <xf numFmtId="0" fontId="3" fillId="2" borderId="0" xfId="4" applyFont="1" applyFill="1" applyAlignment="1">
      <alignment wrapText="1"/>
    </xf>
    <xf numFmtId="0" fontId="3" fillId="2" borderId="0" xfId="4" applyFont="1" applyFill="1" applyAlignment="1">
      <alignment horizontal="center"/>
    </xf>
    <xf numFmtId="49" fontId="13" fillId="0" borderId="7" xfId="4" applyNumberFormat="1" applyFont="1" applyBorder="1" applyAlignment="1">
      <alignment horizontal="justify" vertical="center"/>
    </xf>
    <xf numFmtId="0" fontId="9" fillId="0" borderId="7" xfId="4" applyFont="1" applyBorder="1" applyAlignment="1">
      <alignment horizontal="justify" vertical="center" wrapText="1"/>
    </xf>
    <xf numFmtId="10" fontId="9" fillId="0" borderId="7" xfId="4" applyNumberFormat="1" applyFont="1" applyBorder="1" applyAlignment="1">
      <alignment horizontal="center" vertical="center"/>
    </xf>
    <xf numFmtId="9" fontId="9" fillId="0" borderId="7" xfId="4" applyNumberFormat="1" applyFont="1" applyBorder="1" applyAlignment="1">
      <alignment horizontal="justify" vertical="center" wrapText="1"/>
    </xf>
    <xf numFmtId="0" fontId="9" fillId="0" borderId="7" xfId="4" applyFont="1" applyBorder="1" applyAlignment="1">
      <alignment horizontal="justify" vertical="center" wrapText="1"/>
    </xf>
    <xf numFmtId="9" fontId="9" fillId="0" borderId="7" xfId="4" applyNumberFormat="1" applyFont="1" applyBorder="1" applyAlignment="1">
      <alignment horizontal="center" vertical="center" wrapText="1"/>
    </xf>
    <xf numFmtId="14" fontId="9" fillId="0" borderId="7" xfId="4" applyNumberFormat="1" applyFont="1" applyBorder="1" applyAlignment="1">
      <alignment horizontal="center" vertical="center" wrapText="1"/>
    </xf>
    <xf numFmtId="9" fontId="9" fillId="8" borderId="7" xfId="4" applyNumberFormat="1" applyFont="1" applyFill="1" applyBorder="1" applyAlignment="1">
      <alignment horizontal="center" vertical="center" wrapText="1"/>
    </xf>
    <xf numFmtId="9" fontId="9" fillId="0" borderId="7" xfId="4" applyNumberFormat="1" applyFont="1" applyBorder="1" applyAlignment="1">
      <alignment horizontal="justify" vertical="center" wrapText="1"/>
    </xf>
    <xf numFmtId="49" fontId="13" fillId="0" borderId="4" xfId="4" applyNumberFormat="1" applyFont="1" applyBorder="1" applyAlignment="1">
      <alignment horizontal="justify" vertical="center"/>
    </xf>
    <xf numFmtId="10" fontId="9" fillId="0" borderId="4" xfId="4" applyNumberFormat="1" applyFont="1" applyBorder="1" applyAlignment="1">
      <alignment horizontal="center" vertical="center"/>
    </xf>
    <xf numFmtId="9" fontId="9" fillId="8" borderId="4" xfId="4" applyNumberFormat="1" applyFont="1" applyFill="1" applyBorder="1" applyAlignment="1">
      <alignment horizontal="center" vertical="center" wrapText="1"/>
    </xf>
    <xf numFmtId="9" fontId="9" fillId="2" borderId="4" xfId="4" applyNumberFormat="1" applyFont="1" applyFill="1" applyBorder="1" applyAlignment="1">
      <alignment horizontal="justify" vertical="center" wrapText="1"/>
    </xf>
    <xf numFmtId="49" fontId="13" fillId="0" borderId="4" xfId="4" applyNumberFormat="1" applyFont="1" applyBorder="1" applyAlignment="1">
      <alignment horizontal="justify" vertical="center" wrapText="1"/>
    </xf>
    <xf numFmtId="0" fontId="13" fillId="0" borderId="4" xfId="4" applyFont="1" applyBorder="1" applyAlignment="1">
      <alignment horizontal="justify" vertical="center" wrapText="1"/>
    </xf>
    <xf numFmtId="0" fontId="9" fillId="0" borderId="0" xfId="5" applyFont="1" applyAlignment="1">
      <alignment horizontal="center" vertical="center"/>
    </xf>
    <xf numFmtId="0" fontId="9" fillId="0" borderId="0" xfId="5" applyFont="1" applyAlignment="1">
      <alignment horizontal="center" vertical="center" wrapText="1"/>
    </xf>
    <xf numFmtId="0" fontId="9" fillId="0" borderId="0" xfId="5" applyFont="1" applyAlignment="1">
      <alignment horizontal="center" vertical="center" wrapText="1"/>
    </xf>
    <xf numFmtId="0" fontId="14" fillId="2" borderId="0" xfId="4" applyFont="1" applyFill="1" applyAlignment="1">
      <alignment horizontal="center" vertical="center" wrapText="1"/>
    </xf>
    <xf numFmtId="0" fontId="13" fillId="2" borderId="0" xfId="5" applyFont="1" applyFill="1" applyAlignment="1">
      <alignment horizontal="center" vertical="center" wrapText="1"/>
    </xf>
    <xf numFmtId="0" fontId="9" fillId="2" borderId="0" xfId="5" applyFont="1" applyFill="1" applyAlignment="1">
      <alignment horizontal="center" vertical="center"/>
    </xf>
    <xf numFmtId="0" fontId="13" fillId="2" borderId="0" xfId="5" applyFont="1" applyFill="1" applyAlignment="1">
      <alignment horizontal="center" vertical="center"/>
    </xf>
    <xf numFmtId="0" fontId="9" fillId="2" borderId="0" xfId="5" applyFont="1" applyFill="1" applyAlignment="1">
      <alignment horizontal="center" vertical="center" wrapText="1"/>
    </xf>
    <xf numFmtId="0" fontId="13" fillId="3" borderId="2" xfId="5" applyFont="1" applyFill="1" applyBorder="1" applyAlignment="1">
      <alignment horizontal="center" vertical="center" wrapText="1"/>
    </xf>
    <xf numFmtId="0" fontId="13" fillId="3" borderId="3" xfId="5" applyFont="1" applyFill="1" applyBorder="1" applyAlignment="1">
      <alignment horizontal="center" vertical="center" wrapText="1"/>
    </xf>
    <xf numFmtId="0" fontId="9" fillId="2" borderId="4" xfId="5" applyFont="1" applyFill="1" applyBorder="1" applyAlignment="1">
      <alignment horizontal="center" vertical="center" wrapText="1"/>
    </xf>
    <xf numFmtId="0" fontId="13" fillId="2" borderId="0" xfId="5" applyFont="1" applyFill="1" applyAlignment="1">
      <alignment horizontal="center" vertical="center"/>
    </xf>
    <xf numFmtId="0" fontId="9" fillId="2" borderId="0" xfId="5" applyFont="1" applyFill="1" applyAlignment="1">
      <alignment horizontal="center" vertical="center" wrapText="1"/>
    </xf>
    <xf numFmtId="0" fontId="9" fillId="2" borderId="12" xfId="5" applyFont="1" applyFill="1" applyBorder="1" applyAlignment="1">
      <alignment horizontal="center" vertical="center" wrapText="1"/>
    </xf>
    <xf numFmtId="0" fontId="8" fillId="4" borderId="4" xfId="5" applyFont="1" applyFill="1" applyBorder="1" applyAlignment="1">
      <alignment horizontal="center" vertical="center" wrapText="1"/>
    </xf>
    <xf numFmtId="0" fontId="8" fillId="3" borderId="4" xfId="5" applyFont="1" applyFill="1" applyBorder="1" applyAlignment="1">
      <alignment horizontal="center" vertical="center" wrapText="1"/>
    </xf>
    <xf numFmtId="0" fontId="8" fillId="4" borderId="4" xfId="5" applyFont="1" applyFill="1" applyBorder="1" applyAlignment="1">
      <alignment horizontal="center" vertical="center" wrapText="1"/>
    </xf>
    <xf numFmtId="0" fontId="9" fillId="0" borderId="4" xfId="5" applyFont="1" applyBorder="1" applyAlignment="1">
      <alignment horizontal="justify" vertical="center" wrapText="1"/>
    </xf>
    <xf numFmtId="10" fontId="9" fillId="0" borderId="4" xfId="6" applyNumberFormat="1" applyFont="1" applyBorder="1" applyAlignment="1">
      <alignment horizontal="center" vertical="center"/>
    </xf>
    <xf numFmtId="9" fontId="9" fillId="0" borderId="4" xfId="5" applyNumberFormat="1" applyFont="1" applyBorder="1" applyAlignment="1">
      <alignment horizontal="center" vertical="center" wrapText="1"/>
    </xf>
    <xf numFmtId="9" fontId="9" fillId="0" borderId="4" xfId="5" applyNumberFormat="1" applyFont="1" applyBorder="1" applyAlignment="1">
      <alignment horizontal="justify" vertical="center" wrapText="1"/>
    </xf>
    <xf numFmtId="0" fontId="9" fillId="0" borderId="4" xfId="5" applyFont="1" applyBorder="1" applyAlignment="1">
      <alignment horizontal="justify" vertical="center" wrapText="1"/>
    </xf>
    <xf numFmtId="9" fontId="9" fillId="0" borderId="4" xfId="5" applyNumberFormat="1" applyFont="1" applyBorder="1" applyAlignment="1">
      <alignment horizontal="center" vertical="center" wrapText="1"/>
    </xf>
    <xf numFmtId="17" fontId="9" fillId="0" borderId="4" xfId="5" applyNumberFormat="1" applyFont="1" applyBorder="1" applyAlignment="1">
      <alignment horizontal="center" vertical="center" wrapText="1"/>
    </xf>
    <xf numFmtId="9" fontId="9" fillId="3" borderId="4" xfId="5" applyNumberFormat="1" applyFont="1" applyFill="1" applyBorder="1" applyAlignment="1">
      <alignment horizontal="center" vertical="center" wrapText="1"/>
    </xf>
    <xf numFmtId="9" fontId="9" fillId="0" borderId="4" xfId="5" applyNumberFormat="1" applyFont="1" applyBorder="1" applyAlignment="1">
      <alignment horizontal="justify" vertical="center" wrapText="1"/>
    </xf>
    <xf numFmtId="10" fontId="9" fillId="0" borderId="4" xfId="5" applyNumberFormat="1" applyFont="1" applyBorder="1" applyAlignment="1">
      <alignment horizontal="center" vertical="center" wrapText="1"/>
    </xf>
    <xf numFmtId="10" fontId="9" fillId="0" borderId="12" xfId="5" applyNumberFormat="1" applyFont="1" applyBorder="1" applyAlignment="1">
      <alignment horizontal="center" vertical="center" wrapText="1"/>
    </xf>
    <xf numFmtId="10" fontId="9" fillId="0" borderId="6" xfId="5" applyNumberFormat="1" applyFont="1" applyBorder="1" applyAlignment="1">
      <alignment horizontal="center" vertical="center" wrapText="1"/>
    </xf>
    <xf numFmtId="9" fontId="9" fillId="2" borderId="4" xfId="5" applyNumberFormat="1" applyFont="1" applyFill="1" applyBorder="1" applyAlignment="1">
      <alignment horizontal="center" vertical="center" wrapText="1"/>
    </xf>
    <xf numFmtId="0" fontId="9" fillId="2" borderId="4" xfId="5" applyFont="1" applyFill="1" applyBorder="1" applyAlignment="1">
      <alignment horizontal="justify" vertical="center" wrapText="1"/>
    </xf>
    <xf numFmtId="0" fontId="9" fillId="2" borderId="4" xfId="5" applyFont="1" applyFill="1" applyBorder="1" applyAlignment="1">
      <alignment horizontal="justify" vertical="center" wrapText="1"/>
    </xf>
    <xf numFmtId="10" fontId="9" fillId="0" borderId="7" xfId="5" applyNumberFormat="1" applyFont="1" applyBorder="1" applyAlignment="1">
      <alignment horizontal="center" vertical="center" wrapText="1"/>
    </xf>
    <xf numFmtId="9" fontId="9" fillId="0" borderId="0" xfId="5" applyNumberFormat="1" applyFont="1" applyAlignment="1">
      <alignment horizontal="center" vertical="center" wrapText="1"/>
    </xf>
    <xf numFmtId="9" fontId="9" fillId="0" borderId="0" xfId="5" applyNumberFormat="1" applyFont="1" applyAlignment="1">
      <alignment horizontal="justify" vertical="center" wrapText="1"/>
    </xf>
    <xf numFmtId="0" fontId="9" fillId="0" borderId="0" xfId="5" applyFont="1" applyAlignment="1">
      <alignment horizontal="justify" vertical="center" wrapText="1"/>
    </xf>
    <xf numFmtId="0" fontId="9" fillId="0" borderId="0" xfId="5" applyFont="1" applyAlignment="1">
      <alignment horizontal="justify" vertical="center" wrapText="1"/>
    </xf>
    <xf numFmtId="0" fontId="3" fillId="0" borderId="0" xfId="7" applyFont="1"/>
    <xf numFmtId="0" fontId="3" fillId="0" borderId="0" xfId="7" applyFont="1" applyAlignment="1">
      <alignment horizontal="center" vertical="center" wrapText="1"/>
    </xf>
    <xf numFmtId="0" fontId="3" fillId="0" borderId="0" xfId="7" applyFont="1" applyAlignment="1">
      <alignment horizontal="center" vertical="center" wrapText="1"/>
    </xf>
    <xf numFmtId="0" fontId="5" fillId="2" borderId="0" xfId="7" applyFont="1" applyFill="1" applyAlignment="1">
      <alignment horizontal="center" vertical="center" wrapText="1"/>
    </xf>
    <xf numFmtId="0" fontId="5" fillId="2" borderId="0" xfId="7" applyFont="1" applyFill="1" applyAlignment="1">
      <alignment horizontal="center" vertical="center" wrapText="1"/>
    </xf>
    <xf numFmtId="0" fontId="3" fillId="2" borderId="0" xfId="7" applyFont="1" applyFill="1"/>
    <xf numFmtId="0" fontId="6" fillId="2" borderId="0" xfId="7" applyFont="1" applyFill="1" applyAlignment="1">
      <alignment horizontal="center" vertical="center" wrapText="1"/>
    </xf>
    <xf numFmtId="0" fontId="6" fillId="2" borderId="0" xfId="7" applyFont="1" applyFill="1" applyAlignment="1">
      <alignment horizontal="center" vertical="center" wrapText="1"/>
    </xf>
    <xf numFmtId="0" fontId="3" fillId="2" borderId="0" xfId="7" applyFont="1" applyFill="1" applyAlignment="1">
      <alignment horizontal="center" vertical="center" wrapText="1"/>
    </xf>
    <xf numFmtId="0" fontId="4" fillId="2" borderId="0" xfId="7" applyFont="1" applyFill="1" applyAlignment="1">
      <alignment horizontal="center"/>
    </xf>
    <xf numFmtId="0" fontId="5" fillId="2" borderId="0" xfId="7" applyFont="1" applyFill="1" applyAlignment="1">
      <alignment horizontal="left"/>
    </xf>
    <xf numFmtId="0" fontId="8" fillId="3" borderId="2" xfId="7" applyFont="1" applyFill="1" applyBorder="1" applyAlignment="1">
      <alignment horizontal="center" vertical="center" wrapText="1"/>
    </xf>
    <xf numFmtId="0" fontId="8" fillId="3" borderId="3" xfId="7" applyFont="1" applyFill="1" applyBorder="1" applyAlignment="1">
      <alignment horizontal="center" vertical="center" wrapText="1"/>
    </xf>
    <xf numFmtId="0" fontId="7" fillId="2" borderId="0" xfId="7" applyFont="1" applyFill="1" applyAlignment="1">
      <alignment horizontal="left" vertical="center" wrapText="1"/>
    </xf>
    <xf numFmtId="0" fontId="7" fillId="2" borderId="0" xfId="7" applyFont="1" applyFill="1" applyAlignment="1">
      <alignment vertical="center" wrapText="1"/>
    </xf>
    <xf numFmtId="0" fontId="3" fillId="2" borderId="4" xfId="7" applyFont="1" applyFill="1" applyBorder="1" applyAlignment="1">
      <alignment horizontal="center" vertical="center" wrapText="1"/>
    </xf>
    <xf numFmtId="0" fontId="3" fillId="2" borderId="4" xfId="7" applyFont="1" applyFill="1" applyBorder="1" applyAlignment="1">
      <alignment horizontal="left" vertical="center" wrapText="1"/>
    </xf>
    <xf numFmtId="0" fontId="3" fillId="2" borderId="0" xfId="7" applyFont="1" applyFill="1" applyAlignment="1">
      <alignment horizontal="center" vertical="center" wrapText="1"/>
    </xf>
    <xf numFmtId="0" fontId="3" fillId="2" borderId="12" xfId="7" applyFont="1" applyFill="1" applyBorder="1" applyAlignment="1">
      <alignment horizontal="center" vertical="center" wrapText="1"/>
    </xf>
    <xf numFmtId="0" fontId="3" fillId="2" borderId="12" xfId="7" applyFont="1" applyFill="1" applyBorder="1" applyAlignment="1">
      <alignment horizontal="left" vertical="center" wrapText="1"/>
    </xf>
    <xf numFmtId="0" fontId="8" fillId="4" borderId="4" xfId="7" applyFont="1" applyFill="1" applyBorder="1" applyAlignment="1">
      <alignment horizontal="center" vertical="center" wrapText="1"/>
    </xf>
    <xf numFmtId="0" fontId="8" fillId="3" borderId="4" xfId="7" applyFont="1" applyFill="1" applyBorder="1" applyAlignment="1">
      <alignment horizontal="center" vertical="center" wrapText="1"/>
    </xf>
    <xf numFmtId="0" fontId="8" fillId="4" borderId="4" xfId="7" applyFont="1" applyFill="1" applyBorder="1" applyAlignment="1">
      <alignment horizontal="center" vertical="center" wrapText="1"/>
    </xf>
    <xf numFmtId="0" fontId="3" fillId="0" borderId="0" xfId="7" applyFont="1" applyAlignment="1">
      <alignment horizontal="center"/>
    </xf>
    <xf numFmtId="0" fontId="3" fillId="0" borderId="4" xfId="7" applyFont="1" applyBorder="1" applyAlignment="1">
      <alignment horizontal="justify" vertical="center" wrapText="1"/>
    </xf>
    <xf numFmtId="9" fontId="3" fillId="0" borderId="4" xfId="7" applyNumberFormat="1" applyFont="1" applyBorder="1" applyAlignment="1">
      <alignment horizontal="center" vertical="center" wrapText="1"/>
    </xf>
    <xf numFmtId="9" fontId="3" fillId="0" borderId="12" xfId="7" applyNumberFormat="1" applyFont="1" applyBorder="1" applyAlignment="1">
      <alignment horizontal="justify" vertical="center" wrapText="1"/>
    </xf>
    <xf numFmtId="9" fontId="15" fillId="0" borderId="4" xfId="7" applyNumberFormat="1" applyFont="1" applyBorder="1" applyAlignment="1">
      <alignment horizontal="center" vertical="center" wrapText="1"/>
    </xf>
    <xf numFmtId="9" fontId="3" fillId="0" borderId="4" xfId="7" applyNumberFormat="1" applyFont="1" applyBorder="1" applyAlignment="1">
      <alignment horizontal="justify" vertical="center" wrapText="1"/>
    </xf>
    <xf numFmtId="9" fontId="15" fillId="0" borderId="4" xfId="7" applyNumberFormat="1" applyFont="1" applyBorder="1" applyAlignment="1">
      <alignment horizontal="justify" vertical="center" wrapText="1"/>
    </xf>
    <xf numFmtId="0" fontId="15" fillId="0" borderId="4" xfId="7" applyFont="1" applyBorder="1" applyAlignment="1">
      <alignment horizontal="justify" vertical="center" wrapText="1"/>
    </xf>
    <xf numFmtId="9" fontId="15" fillId="0" borderId="4" xfId="7" applyNumberFormat="1" applyFont="1" applyBorder="1" applyAlignment="1">
      <alignment horizontal="center" vertical="center" wrapText="1"/>
    </xf>
    <xf numFmtId="9" fontId="3" fillId="0" borderId="4" xfId="7" applyNumberFormat="1" applyFont="1" applyBorder="1" applyAlignment="1">
      <alignment horizontal="center" vertical="center" wrapText="1"/>
    </xf>
    <xf numFmtId="9" fontId="3" fillId="9" borderId="4" xfId="7" applyNumberFormat="1" applyFont="1" applyFill="1" applyBorder="1" applyAlignment="1">
      <alignment horizontal="center" vertical="center" wrapText="1"/>
    </xf>
    <xf numFmtId="9" fontId="3" fillId="0" borderId="4" xfId="7" applyNumberFormat="1" applyFont="1" applyBorder="1" applyAlignment="1">
      <alignment horizontal="justify" vertical="center" wrapText="1"/>
    </xf>
    <xf numFmtId="0" fontId="15" fillId="0" borderId="4" xfId="7" applyFont="1" applyBorder="1" applyAlignment="1">
      <alignment horizontal="justify" vertical="center" wrapText="1"/>
    </xf>
    <xf numFmtId="9" fontId="3" fillId="0" borderId="6" xfId="7" applyNumberFormat="1" applyFont="1" applyBorder="1" applyAlignment="1">
      <alignment horizontal="justify" vertical="center" wrapText="1"/>
    </xf>
    <xf numFmtId="9" fontId="3" fillId="0" borderId="7" xfId="7" applyNumberFormat="1" applyFont="1" applyBorder="1" applyAlignment="1">
      <alignment horizontal="justify" vertical="center" wrapText="1"/>
    </xf>
    <xf numFmtId="0" fontId="3" fillId="0" borderId="12" xfId="7" applyFont="1" applyBorder="1" applyAlignment="1">
      <alignment horizontal="justify" vertical="center" wrapText="1"/>
    </xf>
    <xf numFmtId="9" fontId="3" fillId="0" borderId="12" xfId="7" applyNumberFormat="1" applyFont="1" applyBorder="1" applyAlignment="1">
      <alignment horizontal="center" vertical="center" wrapText="1"/>
    </xf>
    <xf numFmtId="0" fontId="3" fillId="0" borderId="6" xfId="7" applyFont="1" applyBorder="1" applyAlignment="1">
      <alignment horizontal="justify" vertical="center" wrapText="1"/>
    </xf>
    <xf numFmtId="9" fontId="3" fillId="0" borderId="6" xfId="7" applyNumberFormat="1" applyFont="1" applyBorder="1" applyAlignment="1">
      <alignment horizontal="center" vertical="center" wrapText="1"/>
    </xf>
    <xf numFmtId="0" fontId="3" fillId="0" borderId="4" xfId="7" applyFont="1" applyBorder="1" applyAlignment="1">
      <alignment horizontal="justify" vertical="center" wrapText="1"/>
    </xf>
    <xf numFmtId="0" fontId="3" fillId="0" borderId="7" xfId="7" applyFont="1" applyBorder="1" applyAlignment="1">
      <alignment horizontal="justify" vertical="center" wrapText="1"/>
    </xf>
    <xf numFmtId="9" fontId="3" fillId="0" borderId="7" xfId="7" applyNumberFormat="1" applyFont="1" applyBorder="1" applyAlignment="1">
      <alignment horizontal="center" vertical="center" wrapText="1"/>
    </xf>
    <xf numFmtId="0" fontId="16" fillId="0" borderId="0" xfId="0" applyFont="1" applyAlignment="1">
      <alignment horizontal="center" vertical="center"/>
    </xf>
    <xf numFmtId="0" fontId="0" fillId="0" borderId="0" xfId="0" applyAlignment="1">
      <alignment horizontal="center" vertical="center"/>
    </xf>
    <xf numFmtId="0" fontId="16" fillId="0" borderId="0" xfId="0" applyFont="1" applyAlignment="1">
      <alignment horizontal="center" vertical="center" wrapText="1"/>
    </xf>
    <xf numFmtId="0" fontId="16" fillId="0" borderId="0" xfId="0" applyFont="1" applyAlignment="1">
      <alignment horizontal="center" vertical="center" wrapText="1"/>
    </xf>
    <xf numFmtId="0" fontId="17" fillId="10" borderId="0" xfId="0" applyFont="1" applyFill="1" applyAlignment="1">
      <alignment horizontal="center" vertical="center" wrapText="1"/>
    </xf>
    <xf numFmtId="0" fontId="17" fillId="10" borderId="0" xfId="0" applyFont="1" applyFill="1" applyAlignment="1">
      <alignment horizontal="center" vertical="center" wrapText="1"/>
    </xf>
    <xf numFmtId="0" fontId="16" fillId="10" borderId="0" xfId="0" applyFont="1" applyFill="1" applyAlignment="1">
      <alignment horizontal="center" vertical="center"/>
    </xf>
    <xf numFmtId="0" fontId="18" fillId="10" borderId="0" xfId="0" applyFont="1" applyFill="1" applyAlignment="1">
      <alignment horizontal="center" vertical="center" wrapText="1"/>
    </xf>
    <xf numFmtId="0" fontId="18" fillId="10" borderId="0" xfId="0" applyFont="1" applyFill="1" applyAlignment="1">
      <alignment horizontal="center" vertical="center" wrapText="1"/>
    </xf>
    <xf numFmtId="0" fontId="16" fillId="10" borderId="0" xfId="0" applyFont="1" applyFill="1" applyAlignment="1">
      <alignment horizontal="center" vertical="center" wrapText="1"/>
    </xf>
    <xf numFmtId="0" fontId="19" fillId="10" borderId="0" xfId="0" applyFont="1" applyFill="1" applyAlignment="1">
      <alignment horizontal="center" vertical="center"/>
    </xf>
    <xf numFmtId="0" fontId="17" fillId="10" borderId="0" xfId="0" applyFont="1" applyFill="1" applyAlignment="1">
      <alignment horizontal="center" vertical="center"/>
    </xf>
    <xf numFmtId="0" fontId="20" fillId="11" borderId="18" xfId="0" applyFont="1" applyFill="1" applyBorder="1" applyAlignment="1">
      <alignment horizontal="center" vertical="center" wrapText="1"/>
    </xf>
    <xf numFmtId="0" fontId="20" fillId="11" borderId="19" xfId="0" applyFont="1" applyFill="1" applyBorder="1" applyAlignment="1">
      <alignment horizontal="center" vertical="center" wrapText="1"/>
    </xf>
    <xf numFmtId="0" fontId="21" fillId="10" borderId="0" xfId="0" applyFont="1" applyFill="1" applyAlignment="1">
      <alignment horizontal="center" vertical="center" wrapText="1"/>
    </xf>
    <xf numFmtId="0" fontId="21" fillId="10" borderId="0" xfId="0" applyFont="1" applyFill="1" applyAlignment="1">
      <alignment horizontal="center" vertical="center" wrapText="1"/>
    </xf>
    <xf numFmtId="0" fontId="16" fillId="10" borderId="4" xfId="0" applyFont="1" applyFill="1" applyBorder="1" applyAlignment="1">
      <alignment horizontal="center" vertical="center" wrapText="1"/>
    </xf>
    <xf numFmtId="0" fontId="16" fillId="10" borderId="12" xfId="0" applyFont="1" applyFill="1" applyBorder="1" applyAlignment="1">
      <alignment horizontal="center" vertical="center" wrapText="1"/>
    </xf>
    <xf numFmtId="0" fontId="20" fillId="11" borderId="4" xfId="0" applyFont="1" applyFill="1" applyBorder="1" applyAlignment="1">
      <alignment horizontal="center" vertical="center" wrapText="1"/>
    </xf>
    <xf numFmtId="0" fontId="20" fillId="11" borderId="4" xfId="0" applyFont="1" applyFill="1" applyBorder="1" applyAlignment="1">
      <alignment horizontal="center" vertical="center" wrapText="1"/>
    </xf>
    <xf numFmtId="0" fontId="16" fillId="0" borderId="4" xfId="0" applyFont="1" applyBorder="1" applyAlignment="1">
      <alignment horizontal="justify" vertical="center" wrapText="1"/>
    </xf>
    <xf numFmtId="9" fontId="16" fillId="0" borderId="4" xfId="0" applyNumberFormat="1" applyFont="1" applyBorder="1" applyAlignment="1">
      <alignment horizontal="center" vertical="center" wrapText="1"/>
    </xf>
    <xf numFmtId="9" fontId="3" fillId="0" borderId="4" xfId="0" applyNumberFormat="1" applyFont="1" applyBorder="1" applyAlignment="1">
      <alignment horizontal="justify" vertical="center" wrapText="1"/>
    </xf>
    <xf numFmtId="0" fontId="16" fillId="0" borderId="4" xfId="0" applyFont="1" applyBorder="1" applyAlignment="1">
      <alignment horizontal="justify" vertical="center" wrapText="1"/>
    </xf>
    <xf numFmtId="9" fontId="16" fillId="0" borderId="4" xfId="0" applyNumberFormat="1" applyFont="1" applyBorder="1" applyAlignment="1">
      <alignment horizontal="center" vertical="center" wrapText="1"/>
    </xf>
    <xf numFmtId="165" fontId="16" fillId="0" borderId="4" xfId="0" applyNumberFormat="1" applyFont="1" applyBorder="1" applyAlignment="1">
      <alignment horizontal="center" vertical="center" wrapText="1"/>
    </xf>
    <xf numFmtId="9" fontId="16" fillId="5" borderId="4" xfId="0" applyNumberFormat="1" applyFont="1" applyFill="1" applyBorder="1" applyAlignment="1">
      <alignment horizontal="center" vertical="center" wrapText="1"/>
    </xf>
    <xf numFmtId="9" fontId="16" fillId="0" borderId="4" xfId="0" applyNumberFormat="1" applyFont="1" applyBorder="1" applyAlignment="1">
      <alignment horizontal="justify" vertical="center" wrapText="1"/>
    </xf>
    <xf numFmtId="0" fontId="16" fillId="0" borderId="15" xfId="0" applyFont="1" applyBorder="1" applyAlignment="1">
      <alignment horizontal="justify" vertical="center" wrapText="1"/>
    </xf>
    <xf numFmtId="0" fontId="16" fillId="0" borderId="16" xfId="0" applyFont="1" applyBorder="1" applyAlignment="1">
      <alignment horizontal="justify" vertical="center" wrapText="1"/>
    </xf>
    <xf numFmtId="9" fontId="3" fillId="0" borderId="4" xfId="0" applyNumberFormat="1" applyFont="1" applyBorder="1" applyAlignment="1">
      <alignment horizontal="center" vertical="center" wrapText="1"/>
    </xf>
    <xf numFmtId="15" fontId="16" fillId="0" borderId="4" xfId="0" applyNumberFormat="1" applyFont="1" applyBorder="1" applyAlignment="1">
      <alignment horizontal="center" vertical="center" wrapText="1"/>
    </xf>
    <xf numFmtId="9" fontId="16" fillId="0" borderId="4" xfId="0" applyNumberFormat="1" applyFont="1" applyBorder="1" applyAlignment="1">
      <alignment horizontal="justify" vertical="center" wrapText="1"/>
    </xf>
    <xf numFmtId="4" fontId="16" fillId="10" borderId="4" xfId="0" applyNumberFormat="1" applyFont="1" applyFill="1" applyBorder="1" applyAlignment="1">
      <alignment horizontal="justify" vertical="center" wrapText="1"/>
    </xf>
    <xf numFmtId="4" fontId="16" fillId="0" borderId="4" xfId="0" applyNumberFormat="1" applyFont="1" applyBorder="1" applyAlignment="1">
      <alignment horizontal="justify" vertical="center" wrapText="1"/>
    </xf>
    <xf numFmtId="0" fontId="3" fillId="0" borderId="0" xfId="0" applyFont="1" applyAlignment="1">
      <alignment horizontal="center" vertical="center"/>
    </xf>
    <xf numFmtId="0" fontId="3" fillId="0" borderId="0" xfId="0" applyFont="1" applyAlignment="1">
      <alignment horizontal="center" vertical="center" wrapText="1"/>
    </xf>
    <xf numFmtId="0" fontId="3" fillId="0" borderId="0" xfId="0" applyFont="1" applyAlignment="1">
      <alignment horizontal="center" vertical="center" wrapText="1"/>
    </xf>
    <xf numFmtId="0" fontId="5" fillId="2" borderId="0" xfId="0" applyFont="1" applyFill="1" applyAlignment="1">
      <alignment horizontal="center" vertical="center" wrapText="1"/>
    </xf>
    <xf numFmtId="0" fontId="5" fillId="2" borderId="0" xfId="0" applyFont="1" applyFill="1" applyAlignment="1">
      <alignment horizontal="center" vertical="center" wrapText="1"/>
    </xf>
    <xf numFmtId="0" fontId="6" fillId="2" borderId="0" xfId="0" applyFont="1" applyFill="1" applyAlignment="1">
      <alignment horizontal="center" vertical="center" wrapText="1"/>
    </xf>
    <xf numFmtId="0" fontId="6" fillId="2" borderId="0" xfId="0" applyFont="1" applyFill="1" applyAlignment="1">
      <alignment horizontal="center" vertical="center" wrapText="1"/>
    </xf>
    <xf numFmtId="0" fontId="3" fillId="2" borderId="0" xfId="0" applyFont="1" applyFill="1" applyAlignment="1">
      <alignment horizontal="center" vertical="center" wrapText="1"/>
    </xf>
    <xf numFmtId="0" fontId="3" fillId="2" borderId="0" xfId="0" applyFont="1" applyFill="1" applyAlignment="1">
      <alignment horizontal="center" vertical="center"/>
    </xf>
    <xf numFmtId="0" fontId="4" fillId="2" borderId="0" xfId="0" applyFont="1" applyFill="1" applyAlignment="1">
      <alignment horizontal="center" vertical="center"/>
    </xf>
    <xf numFmtId="0" fontId="5" fillId="2" borderId="0" xfId="0" applyFont="1" applyFill="1" applyAlignment="1">
      <alignment horizontal="center" vertical="center"/>
    </xf>
    <xf numFmtId="0" fontId="8" fillId="3" borderId="2" xfId="0" applyFont="1" applyFill="1" applyBorder="1" applyAlignment="1">
      <alignment horizontal="center" vertical="center" wrapText="1"/>
    </xf>
    <xf numFmtId="0" fontId="8" fillId="3" borderId="3" xfId="0" applyFont="1" applyFill="1" applyBorder="1" applyAlignment="1">
      <alignment horizontal="center" vertical="center" wrapText="1"/>
    </xf>
    <xf numFmtId="0" fontId="7" fillId="2" borderId="0" xfId="0" applyFont="1" applyFill="1" applyAlignment="1">
      <alignment horizontal="center" vertical="center" wrapText="1"/>
    </xf>
    <xf numFmtId="0" fontId="7" fillId="2" borderId="0" xfId="0" applyFont="1" applyFill="1" applyAlignment="1">
      <alignment horizontal="center" vertical="center" wrapText="1"/>
    </xf>
    <xf numFmtId="0" fontId="3" fillId="2" borderId="0" xfId="0" applyFont="1" applyFill="1" applyAlignment="1">
      <alignment horizontal="center" vertical="center" wrapText="1"/>
    </xf>
    <xf numFmtId="0" fontId="3" fillId="2" borderId="12" xfId="0" applyFont="1" applyFill="1" applyBorder="1" applyAlignment="1">
      <alignment horizontal="center" vertical="center" wrapText="1"/>
    </xf>
    <xf numFmtId="0" fontId="8" fillId="4" borderId="4" xfId="0" applyFont="1" applyFill="1" applyBorder="1" applyAlignment="1">
      <alignment horizontal="center" vertical="center" wrapText="1"/>
    </xf>
    <xf numFmtId="0" fontId="8" fillId="3" borderId="4" xfId="0" applyFont="1" applyFill="1" applyBorder="1" applyAlignment="1">
      <alignment horizontal="center" vertical="center" wrapText="1"/>
    </xf>
    <xf numFmtId="0" fontId="8" fillId="4" borderId="4" xfId="0" applyFont="1" applyFill="1" applyBorder="1" applyAlignment="1">
      <alignment horizontal="center" vertical="center" wrapText="1"/>
    </xf>
    <xf numFmtId="9" fontId="9" fillId="0" borderId="4" xfId="0" applyNumberFormat="1" applyFont="1" applyBorder="1" applyAlignment="1">
      <alignment horizontal="center" vertical="center" wrapText="1"/>
    </xf>
    <xf numFmtId="17" fontId="3" fillId="0" borderId="4" xfId="0" applyNumberFormat="1" applyFont="1" applyBorder="1" applyAlignment="1">
      <alignment horizontal="center" vertical="center" wrapText="1"/>
    </xf>
    <xf numFmtId="9" fontId="3" fillId="5" borderId="4" xfId="0" applyNumberFormat="1" applyFont="1" applyFill="1" applyBorder="1" applyAlignment="1">
      <alignment horizontal="center" vertical="center" wrapText="1"/>
    </xf>
    <xf numFmtId="49" fontId="3" fillId="0" borderId="4" xfId="0" applyNumberFormat="1" applyFont="1" applyBorder="1" applyAlignment="1">
      <alignment horizontal="center" vertical="center" wrapText="1"/>
    </xf>
    <xf numFmtId="0" fontId="9" fillId="0" borderId="4" xfId="0" applyFont="1" applyBorder="1" applyAlignment="1">
      <alignment horizontal="center" vertical="center" wrapText="1"/>
    </xf>
    <xf numFmtId="0" fontId="9" fillId="0" borderId="4" xfId="0" applyFont="1" applyBorder="1" applyAlignment="1">
      <alignment horizontal="center" vertical="center" wrapText="1"/>
    </xf>
    <xf numFmtId="9" fontId="9" fillId="0" borderId="4" xfId="0" applyNumberFormat="1" applyFont="1" applyBorder="1" applyAlignment="1">
      <alignment horizontal="center" vertical="center" wrapText="1"/>
    </xf>
    <xf numFmtId="17" fontId="9" fillId="0" borderId="4" xfId="0" applyNumberFormat="1" applyFont="1" applyBorder="1" applyAlignment="1">
      <alignment horizontal="center" vertical="center" wrapText="1"/>
    </xf>
    <xf numFmtId="49" fontId="9" fillId="0" borderId="4" xfId="0" applyNumberFormat="1" applyFont="1" applyBorder="1" applyAlignment="1">
      <alignment horizontal="center" vertical="center" wrapText="1"/>
    </xf>
    <xf numFmtId="0" fontId="6" fillId="2" borderId="0" xfId="8" applyFont="1" applyFill="1" applyAlignment="1">
      <alignment horizontal="center" vertical="center" wrapText="1"/>
    </xf>
    <xf numFmtId="0" fontId="6" fillId="2" borderId="0" xfId="8" applyFont="1" applyFill="1" applyAlignment="1">
      <alignment horizontal="center" vertical="center" wrapText="1"/>
    </xf>
    <xf numFmtId="0" fontId="3" fillId="2" borderId="0" xfId="8" applyFont="1" applyFill="1"/>
    <xf numFmtId="0" fontId="3" fillId="2" borderId="0" xfId="8" applyFont="1" applyFill="1" applyAlignment="1">
      <alignment horizontal="center" vertical="center" wrapText="1"/>
    </xf>
    <xf numFmtId="0" fontId="3" fillId="2" borderId="0" xfId="8" applyFont="1" applyFill="1" applyAlignment="1">
      <alignment wrapText="1"/>
    </xf>
    <xf numFmtId="0" fontId="3" fillId="2" borderId="0" xfId="8" applyFont="1" applyFill="1" applyAlignment="1">
      <alignment horizontal="center"/>
    </xf>
    <xf numFmtId="0" fontId="4" fillId="2" borderId="0" xfId="8" applyFont="1" applyFill="1" applyAlignment="1">
      <alignment horizontal="center"/>
    </xf>
    <xf numFmtId="0" fontId="5" fillId="2" borderId="0" xfId="8" applyFont="1" applyFill="1" applyAlignment="1">
      <alignment horizontal="left"/>
    </xf>
    <xf numFmtId="0" fontId="8" fillId="3" borderId="4" xfId="8" applyFont="1" applyFill="1" applyBorder="1" applyAlignment="1">
      <alignment horizontal="center" vertical="center" wrapText="1"/>
    </xf>
    <xf numFmtId="0" fontId="7" fillId="2" borderId="0" xfId="8" applyFont="1" applyFill="1" applyAlignment="1">
      <alignment horizontal="left" vertical="center" wrapText="1"/>
    </xf>
    <xf numFmtId="0" fontId="7" fillId="2" borderId="0" xfId="8" applyFont="1" applyFill="1" applyAlignment="1">
      <alignment vertical="center" wrapText="1"/>
    </xf>
    <xf numFmtId="0" fontId="4" fillId="2" borderId="4" xfId="8" applyFont="1" applyFill="1" applyBorder="1" applyAlignment="1">
      <alignment horizontal="center" vertical="center" wrapText="1"/>
    </xf>
    <xf numFmtId="0" fontId="4" fillId="2" borderId="4" xfId="8" applyFont="1" applyFill="1" applyBorder="1" applyAlignment="1">
      <alignment horizontal="left" vertical="center" wrapText="1"/>
    </xf>
    <xf numFmtId="0" fontId="7" fillId="2" borderId="0" xfId="8" applyFont="1" applyFill="1" applyAlignment="1">
      <alignment horizontal="left" vertical="center" wrapText="1"/>
    </xf>
    <xf numFmtId="0" fontId="3" fillId="2" borderId="0" xfId="8" applyFont="1" applyFill="1" applyAlignment="1">
      <alignment horizontal="center" vertical="center" wrapText="1"/>
    </xf>
    <xf numFmtId="0" fontId="4" fillId="2" borderId="12" xfId="8" applyFont="1" applyFill="1" applyBorder="1" applyAlignment="1">
      <alignment horizontal="center" vertical="center" wrapText="1"/>
    </xf>
    <xf numFmtId="0" fontId="4" fillId="2" borderId="12" xfId="8" applyFont="1" applyFill="1" applyBorder="1" applyAlignment="1">
      <alignment horizontal="left" vertical="center" wrapText="1"/>
    </xf>
    <xf numFmtId="0" fontId="8" fillId="4" borderId="4" xfId="8" applyFont="1" applyFill="1" applyBorder="1" applyAlignment="1">
      <alignment horizontal="center" vertical="center" wrapText="1"/>
    </xf>
    <xf numFmtId="0" fontId="8" fillId="3" borderId="4" xfId="8" applyFont="1" applyFill="1" applyBorder="1" applyAlignment="1">
      <alignment horizontal="center" vertical="center" wrapText="1"/>
    </xf>
    <xf numFmtId="0" fontId="8" fillId="4" borderId="4" xfId="8" applyFont="1" applyFill="1" applyBorder="1" applyAlignment="1">
      <alignment horizontal="center" vertical="center" wrapText="1"/>
    </xf>
    <xf numFmtId="0" fontId="3" fillId="0" borderId="0" xfId="8" applyFont="1" applyAlignment="1">
      <alignment horizontal="center"/>
    </xf>
    <xf numFmtId="0" fontId="3" fillId="0" borderId="4" xfId="8" applyFont="1" applyBorder="1" applyAlignment="1">
      <alignment horizontal="center" vertical="center" wrapText="1"/>
    </xf>
    <xf numFmtId="9" fontId="3" fillId="0" borderId="4" xfId="8" applyNumberFormat="1" applyFont="1" applyBorder="1" applyAlignment="1">
      <alignment horizontal="center" vertical="center" wrapText="1"/>
    </xf>
    <xf numFmtId="0" fontId="3" fillId="0" borderId="4" xfId="8" applyFont="1" applyBorder="1" applyAlignment="1">
      <alignment horizontal="left" vertical="center" wrapText="1"/>
    </xf>
    <xf numFmtId="9" fontId="3" fillId="0" borderId="4" xfId="8" applyNumberFormat="1" applyFont="1" applyBorder="1" applyAlignment="1">
      <alignment horizontal="center" vertical="center" wrapText="1"/>
    </xf>
    <xf numFmtId="17" fontId="3" fillId="0" borderId="4" xfId="8" applyNumberFormat="1" applyFont="1" applyBorder="1" applyAlignment="1">
      <alignment horizontal="center" vertical="center" wrapText="1"/>
    </xf>
    <xf numFmtId="9" fontId="3" fillId="2" borderId="4" xfId="8" applyNumberFormat="1" applyFont="1" applyFill="1" applyBorder="1" applyAlignment="1">
      <alignment horizontal="center" vertical="center" wrapText="1"/>
    </xf>
    <xf numFmtId="9" fontId="3" fillId="12" borderId="4" xfId="8" applyNumberFormat="1" applyFont="1" applyFill="1" applyBorder="1" applyAlignment="1">
      <alignment horizontal="center" vertical="center" wrapText="1"/>
    </xf>
    <xf numFmtId="0" fontId="3" fillId="2" borderId="4" xfId="8" applyFont="1" applyFill="1" applyBorder="1" applyAlignment="1">
      <alignment horizontal="left" vertical="center" wrapText="1"/>
    </xf>
    <xf numFmtId="0" fontId="3" fillId="0" borderId="4" xfId="8" applyFont="1" applyBorder="1" applyAlignment="1">
      <alignment horizontal="center" vertical="center" wrapText="1"/>
    </xf>
    <xf numFmtId="0" fontId="3" fillId="0" borderId="4" xfId="8" applyFont="1" applyBorder="1" applyAlignment="1">
      <alignment horizontal="left" vertical="center" wrapText="1"/>
    </xf>
    <xf numFmtId="0" fontId="3" fillId="0" borderId="0" xfId="8" applyFont="1"/>
    <xf numFmtId="9" fontId="3" fillId="0" borderId="4" xfId="9" applyFont="1" applyFill="1" applyBorder="1" applyAlignment="1">
      <alignment horizontal="center" vertical="center" wrapText="1"/>
    </xf>
    <xf numFmtId="0" fontId="3" fillId="2" borderId="4" xfId="8" applyFont="1" applyFill="1" applyBorder="1" applyAlignment="1">
      <alignment vertical="center" wrapText="1"/>
    </xf>
    <xf numFmtId="9" fontId="9" fillId="0" borderId="4" xfId="8" applyNumberFormat="1" applyFont="1" applyBorder="1" applyAlignment="1">
      <alignment horizontal="center" vertical="center" wrapText="1"/>
    </xf>
    <xf numFmtId="0" fontId="3" fillId="0" borderId="4" xfId="8" applyFont="1" applyBorder="1" applyAlignment="1">
      <alignment vertical="center" wrapText="1"/>
    </xf>
    <xf numFmtId="9" fontId="3" fillId="12" borderId="4" xfId="0" applyNumberFormat="1" applyFont="1" applyFill="1" applyBorder="1" applyAlignment="1">
      <alignment horizontal="center" vertical="center" wrapText="1"/>
    </xf>
    <xf numFmtId="9" fontId="3" fillId="0" borderId="4" xfId="9" applyFont="1" applyFill="1" applyBorder="1" applyAlignment="1">
      <alignment horizontal="center" vertical="center" wrapText="1"/>
    </xf>
    <xf numFmtId="9" fontId="3" fillId="2" borderId="4" xfId="8" applyNumberFormat="1" applyFont="1" applyFill="1" applyBorder="1" applyAlignment="1">
      <alignment horizontal="center" vertical="center" wrapText="1"/>
    </xf>
    <xf numFmtId="0" fontId="3" fillId="0" borderId="4" xfId="8" applyFont="1" applyBorder="1" applyAlignment="1">
      <alignment horizontal="justify" vertical="center" wrapText="1"/>
    </xf>
    <xf numFmtId="9" fontId="9" fillId="0" borderId="4" xfId="8" applyNumberFormat="1" applyFont="1" applyBorder="1" applyAlignment="1">
      <alignment horizontal="center" vertical="center" wrapText="1"/>
    </xf>
    <xf numFmtId="0" fontId="3" fillId="0" borderId="0" xfId="2" applyFont="1" applyAlignment="1">
      <alignment horizontal="center" vertical="center" wrapText="1"/>
    </xf>
    <xf numFmtId="0" fontId="3" fillId="2" borderId="0" xfId="2" applyFont="1" applyFill="1" applyAlignment="1">
      <alignment horizontal="center" vertical="center" wrapText="1"/>
    </xf>
    <xf numFmtId="0" fontId="4" fillId="2" borderId="0" xfId="2" applyFont="1" applyFill="1" applyAlignment="1">
      <alignment horizontal="center"/>
    </xf>
    <xf numFmtId="0" fontId="4" fillId="2" borderId="0" xfId="2" applyFont="1" applyFill="1" applyAlignment="1">
      <alignment horizontal="left"/>
    </xf>
    <xf numFmtId="0" fontId="8" fillId="3" borderId="20" xfId="2" applyFont="1" applyFill="1" applyBorder="1" applyAlignment="1">
      <alignment horizontal="center" vertical="center" wrapText="1"/>
    </xf>
    <xf numFmtId="0" fontId="8" fillId="3" borderId="4" xfId="2" applyFont="1" applyFill="1" applyBorder="1" applyAlignment="1">
      <alignment horizontal="center" vertical="center" wrapText="1"/>
    </xf>
    <xf numFmtId="0" fontId="3" fillId="2" borderId="0" xfId="2" applyFont="1" applyFill="1" applyAlignment="1">
      <alignment horizontal="left" vertical="center" wrapText="1"/>
    </xf>
    <xf numFmtId="0" fontId="3" fillId="2" borderId="0" xfId="2" applyFont="1" applyFill="1" applyAlignment="1">
      <alignment vertical="center" wrapText="1"/>
    </xf>
    <xf numFmtId="0" fontId="3" fillId="2" borderId="15" xfId="2" applyFont="1" applyFill="1" applyBorder="1" applyAlignment="1">
      <alignment horizontal="center" vertical="center" wrapText="1"/>
    </xf>
    <xf numFmtId="0" fontId="3" fillId="2" borderId="4" xfId="2" applyFont="1" applyFill="1" applyBorder="1" applyAlignment="1">
      <alignment horizontal="center" vertical="center" wrapText="1"/>
    </xf>
    <xf numFmtId="0" fontId="3" fillId="2" borderId="0" xfId="2" applyFont="1" applyFill="1" applyAlignment="1">
      <alignment horizontal="left" vertical="center" wrapText="1"/>
    </xf>
    <xf numFmtId="0" fontId="3" fillId="2" borderId="13" xfId="2" applyFont="1" applyFill="1" applyBorder="1" applyAlignment="1">
      <alignment horizontal="center" vertical="center" wrapText="1"/>
    </xf>
    <xf numFmtId="0" fontId="3" fillId="2" borderId="0" xfId="2" applyFont="1" applyFill="1" applyAlignment="1">
      <alignment horizontal="center" vertical="center" wrapText="1"/>
    </xf>
    <xf numFmtId="0" fontId="8" fillId="3" borderId="4" xfId="2" applyFont="1" applyFill="1" applyBorder="1" applyAlignment="1">
      <alignment horizontal="center" vertical="center" wrapText="1"/>
    </xf>
    <xf numFmtId="0" fontId="8" fillId="4" borderId="4" xfId="2" applyFont="1" applyFill="1" applyBorder="1" applyAlignment="1">
      <alignment horizontal="center" vertical="center" wrapText="1"/>
    </xf>
    <xf numFmtId="0" fontId="3" fillId="0" borderId="0" xfId="2" applyFont="1" applyAlignment="1">
      <alignment horizontal="center"/>
    </xf>
    <xf numFmtId="0" fontId="9" fillId="0" borderId="4" xfId="2" applyFont="1" applyBorder="1" applyAlignment="1">
      <alignment horizontal="center" vertical="center" wrapText="1"/>
    </xf>
    <xf numFmtId="10" fontId="9" fillId="0" borderId="4" xfId="2" applyNumberFormat="1" applyFont="1" applyBorder="1" applyAlignment="1">
      <alignment horizontal="center" vertical="center" wrapText="1"/>
    </xf>
    <xf numFmtId="9" fontId="9" fillId="0" borderId="4" xfId="2" applyNumberFormat="1" applyFont="1" applyBorder="1" applyAlignment="1">
      <alignment horizontal="center" vertical="center" wrapText="1"/>
    </xf>
    <xf numFmtId="0" fontId="9" fillId="0" borderId="4" xfId="2" applyFont="1" applyBorder="1" applyAlignment="1">
      <alignment horizontal="center" vertical="center" wrapText="1"/>
    </xf>
    <xf numFmtId="9" fontId="9" fillId="0" borderId="4" xfId="2" applyNumberFormat="1" applyFont="1" applyBorder="1" applyAlignment="1">
      <alignment horizontal="center" vertical="center" wrapText="1"/>
    </xf>
    <xf numFmtId="14" fontId="9" fillId="0" borderId="4" xfId="2" applyNumberFormat="1" applyFont="1" applyBorder="1" applyAlignment="1">
      <alignment horizontal="center" vertical="center" wrapText="1"/>
    </xf>
    <xf numFmtId="9" fontId="9" fillId="13" borderId="4" xfId="2" applyNumberFormat="1" applyFont="1" applyFill="1" applyBorder="1" applyAlignment="1">
      <alignment horizontal="center" vertical="center" wrapText="1"/>
    </xf>
    <xf numFmtId="9" fontId="9" fillId="14" borderId="4" xfId="2" applyNumberFormat="1" applyFont="1" applyFill="1" applyBorder="1" applyAlignment="1">
      <alignment horizontal="center" vertical="center" wrapText="1"/>
    </xf>
    <xf numFmtId="9" fontId="9" fillId="7" borderId="4" xfId="2" applyNumberFormat="1" applyFont="1" applyFill="1" applyBorder="1" applyAlignment="1">
      <alignment horizontal="center" vertical="center" wrapText="1"/>
    </xf>
    <xf numFmtId="9" fontId="9" fillId="15" borderId="4" xfId="2" applyNumberFormat="1" applyFont="1" applyFill="1" applyBorder="1" applyAlignment="1">
      <alignment horizontal="center" vertical="center" wrapText="1"/>
    </xf>
    <xf numFmtId="9" fontId="9" fillId="6" borderId="4" xfId="2" applyNumberFormat="1" applyFont="1" applyFill="1" applyBorder="1" applyAlignment="1">
      <alignment horizontal="center" vertical="center" wrapText="1"/>
    </xf>
    <xf numFmtId="9" fontId="9" fillId="16" borderId="4" xfId="2" applyNumberFormat="1" applyFont="1" applyFill="1" applyBorder="1" applyAlignment="1">
      <alignment horizontal="center" vertical="center" wrapText="1"/>
    </xf>
    <xf numFmtId="9" fontId="9" fillId="17" borderId="4" xfId="2" applyNumberFormat="1" applyFont="1" applyFill="1" applyBorder="1" applyAlignment="1">
      <alignment horizontal="center" vertical="center" wrapText="1"/>
    </xf>
    <xf numFmtId="9" fontId="9" fillId="18" borderId="4" xfId="2" applyNumberFormat="1" applyFont="1" applyFill="1" applyBorder="1" applyAlignment="1">
      <alignment horizontal="center" vertical="center" wrapText="1"/>
    </xf>
    <xf numFmtId="9" fontId="9" fillId="19" borderId="4" xfId="2" applyNumberFormat="1" applyFont="1" applyFill="1" applyBorder="1" applyAlignment="1">
      <alignment horizontal="center" vertical="center" wrapText="1"/>
    </xf>
    <xf numFmtId="9" fontId="9" fillId="20" borderId="4" xfId="2" applyNumberFormat="1" applyFont="1" applyFill="1" applyBorder="1" applyAlignment="1">
      <alignment horizontal="center" vertical="center" wrapText="1"/>
    </xf>
    <xf numFmtId="9" fontId="9" fillId="21" borderId="4" xfId="2" applyNumberFormat="1" applyFont="1" applyFill="1" applyBorder="1" applyAlignment="1">
      <alignment horizontal="center" vertical="center" wrapText="1"/>
    </xf>
    <xf numFmtId="9" fontId="9" fillId="22" borderId="4" xfId="2" applyNumberFormat="1" applyFont="1" applyFill="1" applyBorder="1" applyAlignment="1">
      <alignment horizontal="center" vertical="center" wrapText="1"/>
    </xf>
    <xf numFmtId="9" fontId="9" fillId="9" borderId="4" xfId="2" applyNumberFormat="1" applyFont="1" applyFill="1" applyBorder="1" applyAlignment="1">
      <alignment horizontal="center" vertical="center" wrapText="1"/>
    </xf>
    <xf numFmtId="9" fontId="9" fillId="23" borderId="4" xfId="2" applyNumberFormat="1" applyFont="1" applyFill="1" applyBorder="1" applyAlignment="1">
      <alignment horizontal="center" vertical="center" wrapText="1"/>
    </xf>
    <xf numFmtId="9" fontId="9" fillId="24" borderId="4" xfId="2" applyNumberFormat="1" applyFont="1" applyFill="1" applyBorder="1" applyAlignment="1">
      <alignment horizontal="center" vertical="center" wrapText="1"/>
    </xf>
    <xf numFmtId="9" fontId="9" fillId="25" borderId="4" xfId="2" applyNumberFormat="1" applyFont="1" applyFill="1" applyBorder="1" applyAlignment="1">
      <alignment horizontal="center" vertical="center" wrapText="1"/>
    </xf>
    <xf numFmtId="0" fontId="9" fillId="0" borderId="6" xfId="2" applyFont="1" applyBorder="1" applyAlignment="1">
      <alignment horizontal="center" vertical="center" wrapText="1"/>
    </xf>
    <xf numFmtId="0" fontId="9" fillId="0" borderId="4" xfId="2" applyFont="1" applyBorder="1" applyAlignment="1">
      <alignment horizontal="center" vertical="center"/>
    </xf>
    <xf numFmtId="9" fontId="9" fillId="26" borderId="4" xfId="2" applyNumberFormat="1" applyFont="1" applyFill="1" applyBorder="1" applyAlignment="1">
      <alignment horizontal="center" vertical="center" wrapText="1"/>
    </xf>
    <xf numFmtId="9" fontId="9" fillId="8" borderId="4" xfId="2" applyNumberFormat="1" applyFont="1" applyFill="1" applyBorder="1" applyAlignment="1">
      <alignment horizontal="center" vertical="center" wrapText="1"/>
    </xf>
    <xf numFmtId="9" fontId="9" fillId="27" borderId="4" xfId="2" applyNumberFormat="1" applyFont="1" applyFill="1" applyBorder="1" applyAlignment="1">
      <alignment horizontal="center" vertical="center" wrapText="1"/>
    </xf>
    <xf numFmtId="9" fontId="9" fillId="12" borderId="4" xfId="2" applyNumberFormat="1" applyFont="1" applyFill="1" applyBorder="1" applyAlignment="1">
      <alignment horizontal="center" vertical="center" wrapText="1"/>
    </xf>
    <xf numFmtId="0" fontId="15" fillId="0" borderId="0" xfId="0" applyFont="1"/>
    <xf numFmtId="0" fontId="15" fillId="0" borderId="0" xfId="0" applyFont="1" applyAlignment="1">
      <alignment horizontal="center"/>
    </xf>
    <xf numFmtId="0" fontId="3" fillId="0" borderId="0" xfId="0" applyFont="1"/>
    <xf numFmtId="14" fontId="3" fillId="0" borderId="0" xfId="0" applyNumberFormat="1" applyFont="1"/>
    <xf numFmtId="166" fontId="15" fillId="0" borderId="0" xfId="0" applyNumberFormat="1" applyFont="1"/>
    <xf numFmtId="0" fontId="15" fillId="0" borderId="0" xfId="0" applyFont="1" applyAlignment="1">
      <alignment horizontal="center" vertical="center" wrapText="1"/>
    </xf>
    <xf numFmtId="0" fontId="0" fillId="0" borderId="0" xfId="0"/>
    <xf numFmtId="0" fontId="22" fillId="28" borderId="0" xfId="0" applyFont="1" applyFill="1" applyAlignment="1">
      <alignment horizontal="center" vertical="center" wrapText="1"/>
    </xf>
    <xf numFmtId="0" fontId="23" fillId="0" borderId="0" xfId="0" applyFont="1"/>
    <xf numFmtId="0" fontId="15" fillId="28" borderId="0" xfId="0" applyFont="1" applyFill="1"/>
    <xf numFmtId="0" fontId="24" fillId="28" borderId="0" xfId="0" applyFont="1" applyFill="1" applyAlignment="1">
      <alignment horizontal="center" vertical="center" wrapText="1"/>
    </xf>
    <xf numFmtId="0" fontId="15" fillId="28" borderId="0" xfId="0" applyFont="1" applyFill="1" applyAlignment="1">
      <alignment horizontal="center" vertical="center" wrapText="1"/>
    </xf>
    <xf numFmtId="14" fontId="3" fillId="2" borderId="0" xfId="0" applyNumberFormat="1" applyFont="1" applyFill="1" applyAlignment="1">
      <alignment horizontal="center" vertical="center" wrapText="1"/>
    </xf>
    <xf numFmtId="166" fontId="15" fillId="28" borderId="0" xfId="0" applyNumberFormat="1" applyFont="1" applyFill="1" applyAlignment="1">
      <alignment horizontal="center" vertical="center" wrapText="1"/>
    </xf>
    <xf numFmtId="0" fontId="15" fillId="28" borderId="0" xfId="0" applyFont="1" applyFill="1" applyAlignment="1">
      <alignment horizontal="center"/>
    </xf>
    <xf numFmtId="0" fontId="3" fillId="2" borderId="0" xfId="0" applyFont="1" applyFill="1"/>
    <xf numFmtId="14" fontId="3" fillId="2" borderId="0" xfId="0" applyNumberFormat="1" applyFont="1" applyFill="1"/>
    <xf numFmtId="166" fontId="15" fillId="28" borderId="0" xfId="0" applyNumberFormat="1" applyFont="1" applyFill="1"/>
    <xf numFmtId="0" fontId="25" fillId="28" borderId="0" xfId="0" applyFont="1" applyFill="1" applyAlignment="1">
      <alignment horizontal="center"/>
    </xf>
    <xf numFmtId="0" fontId="22" fillId="28" borderId="0" xfId="0" applyFont="1" applyFill="1" applyAlignment="1">
      <alignment horizontal="left"/>
    </xf>
    <xf numFmtId="0" fontId="26" fillId="29" borderId="18" xfId="0" applyFont="1" applyFill="1" applyBorder="1" applyAlignment="1">
      <alignment horizontal="center" vertical="center" wrapText="1"/>
    </xf>
    <xf numFmtId="0" fontId="26" fillId="29" borderId="19" xfId="0" applyFont="1" applyFill="1" applyBorder="1" applyAlignment="1">
      <alignment horizontal="center" vertical="center" wrapText="1"/>
    </xf>
    <xf numFmtId="0" fontId="27" fillId="28" borderId="0" xfId="0" applyFont="1" applyFill="1" applyAlignment="1">
      <alignment horizontal="left" vertical="center" wrapText="1"/>
    </xf>
    <xf numFmtId="0" fontId="27" fillId="28" borderId="0" xfId="0" applyFont="1" applyFill="1" applyAlignment="1">
      <alignment vertical="center" wrapText="1"/>
    </xf>
    <xf numFmtId="0" fontId="7" fillId="2" borderId="0" xfId="0" applyFont="1" applyFill="1" applyAlignment="1">
      <alignment vertical="center" wrapText="1"/>
    </xf>
    <xf numFmtId="0" fontId="15" fillId="28" borderId="4" xfId="0" applyFont="1" applyFill="1" applyBorder="1" applyAlignment="1">
      <alignment horizontal="center" vertical="center" wrapText="1"/>
    </xf>
    <xf numFmtId="0" fontId="15" fillId="28" borderId="4" xfId="0" applyFont="1" applyFill="1" applyBorder="1" applyAlignment="1">
      <alignment horizontal="left" vertical="center" wrapText="1"/>
    </xf>
    <xf numFmtId="0" fontId="27" fillId="28" borderId="0" xfId="0" applyFont="1" applyFill="1" applyAlignment="1">
      <alignment horizontal="left" vertical="center" wrapText="1"/>
    </xf>
    <xf numFmtId="0" fontId="23" fillId="0" borderId="0" xfId="0" applyFont="1"/>
    <xf numFmtId="0" fontId="23" fillId="0" borderId="0" xfId="0" applyFont="1" applyAlignment="1">
      <alignment horizontal="center"/>
    </xf>
    <xf numFmtId="14" fontId="0" fillId="0" borderId="0" xfId="0" applyNumberFormat="1"/>
    <xf numFmtId="14" fontId="3" fillId="0" borderId="0" xfId="0" applyNumberFormat="1" applyFont="1" applyAlignment="1">
      <alignment horizontal="center" vertical="center" wrapText="1"/>
    </xf>
    <xf numFmtId="9" fontId="3" fillId="0" borderId="0" xfId="0" applyNumberFormat="1" applyFont="1" applyAlignment="1">
      <alignment horizontal="center" vertical="center" wrapText="1"/>
    </xf>
    <xf numFmtId="0" fontId="8" fillId="0" borderId="0" xfId="0" applyFont="1" applyAlignment="1">
      <alignment horizontal="center" vertical="center" wrapText="1"/>
    </xf>
    <xf numFmtId="14" fontId="8" fillId="0" borderId="0" xfId="0" applyNumberFormat="1" applyFont="1" applyAlignment="1">
      <alignment horizontal="center" vertical="center" wrapText="1"/>
    </xf>
    <xf numFmtId="0" fontId="8" fillId="0" borderId="0" xfId="5" applyFont="1" applyAlignment="1">
      <alignment horizontal="center" vertical="center" wrapText="1"/>
    </xf>
    <xf numFmtId="0" fontId="8" fillId="0" borderId="0" xfId="0" applyFont="1" applyAlignment="1">
      <alignment horizontal="center" vertical="center" wrapText="1"/>
    </xf>
    <xf numFmtId="0" fontId="9" fillId="0" borderId="14" xfId="0" applyFont="1" applyBorder="1" applyAlignment="1">
      <alignment horizontal="center" vertical="center" wrapText="1"/>
    </xf>
    <xf numFmtId="0" fontId="9" fillId="0" borderId="12" xfId="0" applyFont="1" applyBorder="1" applyAlignment="1">
      <alignment horizontal="center" vertical="center" wrapText="1"/>
    </xf>
    <xf numFmtId="9" fontId="9" fillId="0" borderId="12" xfId="0" applyNumberFormat="1" applyFont="1" applyBorder="1" applyAlignment="1">
      <alignment horizontal="center" vertical="center" wrapText="1"/>
    </xf>
    <xf numFmtId="0" fontId="9" fillId="0" borderId="8" xfId="0" applyFont="1" applyBorder="1" applyAlignment="1">
      <alignment horizontal="center" vertical="center" wrapText="1"/>
    </xf>
    <xf numFmtId="9" fontId="9" fillId="0" borderId="7" xfId="0" applyNumberFormat="1" applyFont="1" applyBorder="1" applyAlignment="1">
      <alignment horizontal="center" vertical="center" wrapText="1"/>
    </xf>
    <xf numFmtId="9" fontId="9" fillId="0" borderId="9" xfId="0" applyNumberFormat="1" applyFont="1" applyBorder="1" applyAlignment="1">
      <alignment horizontal="center" vertical="center" wrapText="1"/>
    </xf>
    <xf numFmtId="9" fontId="9" fillId="0" borderId="6" xfId="0" applyNumberFormat="1" applyFont="1" applyBorder="1" applyAlignment="1">
      <alignment horizontal="center" vertical="center" wrapText="1"/>
    </xf>
    <xf numFmtId="9" fontId="9" fillId="0" borderId="21" xfId="0" applyNumberFormat="1" applyFont="1" applyBorder="1" applyAlignment="1">
      <alignment horizontal="center" vertical="center" wrapText="1"/>
    </xf>
    <xf numFmtId="0" fontId="9" fillId="0" borderId="7" xfId="0" applyFont="1" applyBorder="1" applyAlignment="1">
      <alignment horizontal="center" vertical="center" wrapText="1"/>
    </xf>
    <xf numFmtId="0" fontId="9" fillId="0" borderId="7" xfId="0" applyFont="1" applyBorder="1" applyAlignment="1">
      <alignment horizontal="left" vertical="center" wrapText="1"/>
    </xf>
    <xf numFmtId="9" fontId="9" fillId="0" borderId="7" xfId="0" applyNumberFormat="1" applyFont="1" applyBorder="1" applyAlignment="1">
      <alignment horizontal="center" vertical="center" wrapText="1"/>
    </xf>
    <xf numFmtId="9" fontId="9" fillId="5" borderId="7" xfId="0" applyNumberFormat="1" applyFont="1" applyFill="1" applyBorder="1" applyAlignment="1">
      <alignment horizontal="center" vertical="center" wrapText="1"/>
    </xf>
    <xf numFmtId="0" fontId="9" fillId="0" borderId="22" xfId="0" applyFont="1" applyBorder="1" applyAlignment="1">
      <alignment horizontal="left" vertical="center" wrapText="1"/>
    </xf>
    <xf numFmtId="166" fontId="9" fillId="0" borderId="7" xfId="0" applyNumberFormat="1" applyFont="1" applyBorder="1" applyAlignment="1">
      <alignment horizontal="center" vertical="center" wrapText="1"/>
    </xf>
    <xf numFmtId="0" fontId="9" fillId="0" borderId="22" xfId="0" applyFont="1" applyBorder="1" applyAlignment="1">
      <alignment horizontal="center" vertical="center" wrapText="1"/>
    </xf>
    <xf numFmtId="0" fontId="9" fillId="0" borderId="23" xfId="0" applyFont="1" applyBorder="1" applyAlignment="1">
      <alignment horizontal="center" vertical="center" wrapText="1"/>
    </xf>
    <xf numFmtId="0" fontId="9" fillId="0" borderId="9" xfId="0" applyFont="1" applyBorder="1" applyAlignment="1">
      <alignment horizontal="center" vertical="center" wrapText="1"/>
    </xf>
    <xf numFmtId="0" fontId="9" fillId="0" borderId="6" xfId="0" applyFont="1" applyBorder="1" applyAlignment="1">
      <alignment horizontal="center" vertical="center" wrapText="1"/>
    </xf>
    <xf numFmtId="0" fontId="9" fillId="0" borderId="4" xfId="0" applyFont="1" applyBorder="1" applyAlignment="1">
      <alignment vertical="center" wrapText="1"/>
    </xf>
    <xf numFmtId="9" fontId="9" fillId="5" borderId="4" xfId="0" applyNumberFormat="1" applyFont="1" applyFill="1" applyBorder="1" applyAlignment="1">
      <alignment horizontal="center" vertical="center" wrapText="1"/>
    </xf>
    <xf numFmtId="0" fontId="9" fillId="0" borderId="24" xfId="0" applyFont="1" applyBorder="1" applyAlignment="1">
      <alignment horizontal="left" vertical="center" wrapText="1"/>
    </xf>
    <xf numFmtId="166" fontId="9" fillId="0" borderId="4" xfId="0" applyNumberFormat="1" applyFont="1" applyBorder="1" applyAlignment="1">
      <alignment horizontal="center" vertical="center" wrapText="1"/>
    </xf>
    <xf numFmtId="9" fontId="9" fillId="0" borderId="4" xfId="0" applyNumberFormat="1" applyFont="1" applyBorder="1" applyAlignment="1">
      <alignment horizontal="center" vertical="center"/>
    </xf>
    <xf numFmtId="9" fontId="9" fillId="0" borderId="4" xfId="0" applyNumberFormat="1" applyFont="1" applyBorder="1" applyAlignment="1">
      <alignment horizontal="center" vertical="center"/>
    </xf>
    <xf numFmtId="0" fontId="9" fillId="0" borderId="4" xfId="0" applyFont="1" applyBorder="1" applyAlignment="1">
      <alignment horizontal="left" vertical="center" wrapText="1"/>
    </xf>
    <xf numFmtId="0" fontId="9" fillId="0" borderId="25" xfId="0" applyFont="1" applyBorder="1" applyAlignment="1">
      <alignment horizontal="center" vertical="center" wrapText="1"/>
    </xf>
    <xf numFmtId="9" fontId="9" fillId="0" borderId="11" xfId="0" applyNumberFormat="1" applyFont="1" applyBorder="1" applyAlignment="1">
      <alignment horizontal="center" vertical="center" wrapText="1"/>
    </xf>
    <xf numFmtId="9" fontId="9" fillId="0" borderId="26" xfId="0" applyNumberFormat="1" applyFont="1" applyBorder="1" applyAlignment="1">
      <alignment horizontal="center" vertical="center" wrapText="1"/>
    </xf>
    <xf numFmtId="0" fontId="9" fillId="0" borderId="27" xfId="0" applyFont="1" applyBorder="1" applyAlignment="1">
      <alignment horizontal="center" vertical="center" wrapText="1"/>
    </xf>
    <xf numFmtId="9" fontId="9" fillId="0" borderId="28" xfId="0" applyNumberFormat="1" applyFont="1" applyBorder="1" applyAlignment="1">
      <alignment horizontal="center" vertical="center" wrapText="1"/>
    </xf>
    <xf numFmtId="9" fontId="9" fillId="0" borderId="29" xfId="0" applyNumberFormat="1" applyFont="1" applyBorder="1" applyAlignment="1">
      <alignment horizontal="center" vertical="center" wrapText="1"/>
    </xf>
    <xf numFmtId="0" fontId="9" fillId="0" borderId="15" xfId="0" applyFont="1" applyBorder="1" applyAlignment="1">
      <alignment horizontal="center" vertical="center" wrapText="1"/>
    </xf>
    <xf numFmtId="0" fontId="9" fillId="0" borderId="4" xfId="0" applyFont="1" applyBorder="1" applyAlignment="1">
      <alignment horizontal="left" vertical="center" wrapText="1"/>
    </xf>
    <xf numFmtId="0" fontId="9" fillId="0" borderId="4" xfId="0" applyFont="1" applyBorder="1" applyAlignment="1">
      <alignment horizontal="justify" vertical="center" wrapText="1"/>
    </xf>
    <xf numFmtId="14" fontId="9" fillId="0" borderId="4" xfId="0" applyNumberFormat="1" applyFont="1" applyBorder="1" applyAlignment="1">
      <alignment horizontal="center" vertical="center" wrapText="1"/>
    </xf>
    <xf numFmtId="0" fontId="9" fillId="0" borderId="16" xfId="0" applyFont="1" applyBorder="1" applyAlignment="1">
      <alignment horizontal="center" vertical="center" wrapText="1"/>
    </xf>
    <xf numFmtId="0" fontId="9" fillId="0" borderId="24" xfId="0" applyFont="1" applyBorder="1" applyAlignment="1">
      <alignment horizontal="center" vertical="center" wrapText="1"/>
    </xf>
    <xf numFmtId="0" fontId="9" fillId="0" borderId="30" xfId="0" applyFont="1" applyBorder="1" applyAlignment="1">
      <alignment horizontal="center" vertical="center" wrapText="1"/>
    </xf>
    <xf numFmtId="0" fontId="9" fillId="0" borderId="31" xfId="0" applyFont="1" applyBorder="1" applyAlignment="1">
      <alignment horizontal="center" vertical="center" wrapText="1"/>
    </xf>
    <xf numFmtId="9" fontId="9" fillId="0" borderId="4" xfId="0" applyNumberFormat="1" applyFont="1" applyBorder="1" applyAlignment="1">
      <alignment horizontal="left" vertical="center" wrapText="1"/>
    </xf>
    <xf numFmtId="0" fontId="9" fillId="28" borderId="27" xfId="0" applyFont="1" applyFill="1" applyBorder="1" applyAlignment="1">
      <alignment horizontal="center" vertical="center" wrapText="1"/>
    </xf>
    <xf numFmtId="9" fontId="9" fillId="0" borderId="4" xfId="0" applyNumberFormat="1" applyFont="1" applyBorder="1" applyAlignment="1">
      <alignment horizontal="left" vertical="center" wrapText="1"/>
    </xf>
    <xf numFmtId="0" fontId="9" fillId="28" borderId="6" xfId="0" applyFont="1" applyFill="1" applyBorder="1" applyAlignment="1">
      <alignment horizontal="center" vertical="center" wrapText="1"/>
    </xf>
    <xf numFmtId="0" fontId="9" fillId="28" borderId="7" xfId="0" applyFont="1" applyFill="1" applyBorder="1" applyAlignment="1">
      <alignment horizontal="center" vertical="center" wrapText="1"/>
    </xf>
    <xf numFmtId="0" fontId="9" fillId="0" borderId="32" xfId="0" applyFont="1" applyBorder="1" applyAlignment="1">
      <alignment horizontal="center" vertical="center" wrapText="1"/>
    </xf>
    <xf numFmtId="0" fontId="9" fillId="0" borderId="0" xfId="0" applyFont="1" applyAlignment="1">
      <alignment horizontal="center" vertical="center" wrapText="1"/>
    </xf>
    <xf numFmtId="9" fontId="9" fillId="0" borderId="14" xfId="0" applyNumberFormat="1" applyFont="1" applyBorder="1" applyAlignment="1">
      <alignment horizontal="center" vertical="center" wrapText="1"/>
    </xf>
    <xf numFmtId="9" fontId="9" fillId="0" borderId="12" xfId="0" applyNumberFormat="1" applyFont="1" applyBorder="1" applyAlignment="1">
      <alignment horizontal="center" vertical="center" wrapText="1"/>
    </xf>
    <xf numFmtId="9" fontId="9" fillId="5" borderId="12" xfId="0" applyNumberFormat="1" applyFont="1" applyFill="1" applyBorder="1" applyAlignment="1">
      <alignment horizontal="center" vertical="center" wrapText="1"/>
    </xf>
    <xf numFmtId="9" fontId="9" fillId="2" borderId="4" xfId="0" applyNumberFormat="1" applyFont="1" applyFill="1" applyBorder="1" applyAlignment="1">
      <alignment horizontal="center" vertical="center" wrapText="1"/>
    </xf>
    <xf numFmtId="0" fontId="9" fillId="0" borderId="33" xfId="0" applyFont="1" applyBorder="1" applyAlignment="1">
      <alignment horizontal="center" vertical="center" wrapText="1"/>
    </xf>
    <xf numFmtId="0" fontId="9" fillId="0" borderId="34" xfId="0" applyFont="1" applyBorder="1" applyAlignment="1">
      <alignment horizontal="center" vertical="center" wrapText="1"/>
    </xf>
    <xf numFmtId="0" fontId="9" fillId="0" borderId="35" xfId="0" applyFont="1" applyBorder="1" applyAlignment="1">
      <alignment horizontal="center" vertical="center" wrapText="1"/>
    </xf>
    <xf numFmtId="9" fontId="9" fillId="0" borderId="36" xfId="0" applyNumberFormat="1" applyFont="1" applyBorder="1" applyAlignment="1">
      <alignment horizontal="center" vertical="center" wrapText="1"/>
    </xf>
    <xf numFmtId="0" fontId="9" fillId="0" borderId="37" xfId="0" applyFont="1" applyBorder="1" applyAlignment="1">
      <alignment horizontal="center" vertical="center" wrapText="1"/>
    </xf>
    <xf numFmtId="0" fontId="9" fillId="28" borderId="4" xfId="0" applyFont="1" applyFill="1" applyBorder="1" applyAlignment="1">
      <alignment horizontal="left" vertical="center" wrapText="1"/>
    </xf>
    <xf numFmtId="0" fontId="9" fillId="0" borderId="38" xfId="0" applyFont="1" applyBorder="1" applyAlignment="1">
      <alignment horizontal="center" vertical="center" wrapText="1"/>
    </xf>
    <xf numFmtId="9" fontId="9" fillId="0" borderId="39" xfId="0" applyNumberFormat="1" applyFont="1" applyBorder="1" applyAlignment="1">
      <alignment horizontal="center" vertical="center" wrapText="1"/>
    </xf>
    <xf numFmtId="0" fontId="9" fillId="0" borderId="40" xfId="0" applyFont="1" applyBorder="1" applyAlignment="1">
      <alignment horizontal="center" vertical="center" wrapText="1"/>
    </xf>
    <xf numFmtId="0" fontId="9" fillId="0" borderId="41" xfId="0" applyFont="1" applyBorder="1" applyAlignment="1">
      <alignment horizontal="center" vertical="center" wrapText="1"/>
    </xf>
    <xf numFmtId="0" fontId="9" fillId="0" borderId="42" xfId="0" applyFont="1" applyBorder="1" applyAlignment="1">
      <alignment horizontal="center" vertical="center" wrapText="1"/>
    </xf>
    <xf numFmtId="0" fontId="9" fillId="5" borderId="4" xfId="0" applyFont="1" applyFill="1" applyBorder="1"/>
    <xf numFmtId="0" fontId="9" fillId="0" borderId="43" xfId="0" applyFont="1" applyBorder="1" applyAlignment="1">
      <alignment horizontal="center" vertical="center" wrapText="1"/>
    </xf>
    <xf numFmtId="9" fontId="9" fillId="0" borderId="44" xfId="0" applyNumberFormat="1" applyFont="1" applyBorder="1" applyAlignment="1">
      <alignment horizontal="center" vertical="center" wrapText="1"/>
    </xf>
    <xf numFmtId="9" fontId="9" fillId="0" borderId="45" xfId="0" applyNumberFormat="1" applyFont="1" applyBorder="1" applyAlignment="1">
      <alignment horizontal="center" vertical="center" wrapText="1"/>
    </xf>
    <xf numFmtId="0" fontId="9" fillId="28" borderId="42" xfId="0" applyFont="1" applyFill="1" applyBorder="1" applyAlignment="1">
      <alignment horizontal="center" vertical="center" wrapText="1"/>
    </xf>
    <xf numFmtId="9" fontId="9" fillId="0" borderId="37" xfId="0" applyNumberFormat="1" applyFont="1" applyBorder="1" applyAlignment="1">
      <alignment horizontal="center" vertical="center" wrapText="1"/>
    </xf>
    <xf numFmtId="0" fontId="9" fillId="28" borderId="40" xfId="0" applyFont="1" applyFill="1" applyBorder="1" applyAlignment="1">
      <alignment horizontal="center" vertical="center" wrapText="1"/>
    </xf>
    <xf numFmtId="9" fontId="9" fillId="0" borderId="40" xfId="0" applyNumberFormat="1" applyFont="1" applyBorder="1" applyAlignment="1">
      <alignment horizontal="center" vertical="center" wrapText="1"/>
    </xf>
    <xf numFmtId="0" fontId="9" fillId="0" borderId="4" xfId="0" applyFont="1" applyBorder="1"/>
    <xf numFmtId="0" fontId="9" fillId="28" borderId="41" xfId="0" applyFont="1" applyFill="1" applyBorder="1" applyAlignment="1">
      <alignment horizontal="center" vertical="center" wrapText="1"/>
    </xf>
    <xf numFmtId="9" fontId="9" fillId="0" borderId="46" xfId="0" applyNumberFormat="1" applyFont="1" applyBorder="1" applyAlignment="1">
      <alignment horizontal="center" vertical="center" wrapText="1"/>
    </xf>
    <xf numFmtId="0" fontId="15" fillId="0" borderId="0" xfId="0" applyFont="1" applyAlignment="1">
      <alignment horizontal="center" vertical="top" wrapText="1"/>
    </xf>
    <xf numFmtId="0" fontId="15" fillId="0" borderId="0" xfId="0" applyFont="1" applyAlignment="1">
      <alignment horizontal="center" vertical="center" wrapText="1"/>
    </xf>
    <xf numFmtId="9" fontId="15" fillId="0" borderId="0" xfId="0" applyNumberFormat="1" applyFont="1" applyAlignment="1">
      <alignment horizontal="center" vertical="center" wrapText="1"/>
    </xf>
    <xf numFmtId="0" fontId="3" fillId="0" borderId="0" xfId="0" applyFont="1" applyAlignment="1">
      <alignment horizontal="left" vertical="center" wrapText="1"/>
    </xf>
    <xf numFmtId="9" fontId="15" fillId="0" borderId="0" xfId="0" applyNumberFormat="1" applyFont="1" applyAlignment="1">
      <alignment horizontal="center" vertical="center"/>
    </xf>
    <xf numFmtId="0" fontId="15" fillId="0" borderId="0" xfId="0" applyFont="1" applyAlignment="1">
      <alignment horizontal="left" vertical="center" wrapText="1"/>
    </xf>
    <xf numFmtId="14" fontId="3" fillId="0" borderId="0" xfId="0" applyNumberFormat="1" applyFont="1" applyAlignment="1">
      <alignment horizontal="left" vertical="center" wrapText="1"/>
    </xf>
    <xf numFmtId="166" fontId="22" fillId="0" borderId="0" xfId="0" applyNumberFormat="1" applyFont="1" applyAlignment="1">
      <alignment horizontal="center" vertical="center" wrapText="1"/>
    </xf>
    <xf numFmtId="10" fontId="3" fillId="0" borderId="0" xfId="0" applyNumberFormat="1" applyFont="1" applyAlignment="1">
      <alignment horizontal="center" vertical="center" wrapText="1"/>
    </xf>
    <xf numFmtId="9" fontId="3" fillId="0" borderId="32" xfId="0" applyNumberFormat="1" applyFont="1" applyBorder="1" applyAlignment="1">
      <alignment horizontal="center" vertical="center" wrapText="1"/>
    </xf>
    <xf numFmtId="0" fontId="3" fillId="0" borderId="0" xfId="1" applyFont="1" applyAlignment="1">
      <alignment horizontal="center" vertical="center" wrapText="1"/>
    </xf>
    <xf numFmtId="0" fontId="3" fillId="0" borderId="32" xfId="0" applyFont="1" applyBorder="1" applyAlignment="1">
      <alignment horizontal="center" vertical="center" wrapText="1"/>
    </xf>
  </cellXfs>
  <cellStyles count="10">
    <cellStyle name="Normal" xfId="0" builtinId="0"/>
    <cellStyle name="Normal 2" xfId="5" xr:uid="{B3DCF1B0-F98B-4206-9617-13F10C44B2F6}"/>
    <cellStyle name="Normal 3" xfId="4" xr:uid="{3C4A679D-C974-400E-874C-50504E561E88}"/>
    <cellStyle name="Normal 4" xfId="2" xr:uid="{5F063C71-942A-48CF-9BF6-1D10DE38EB28}"/>
    <cellStyle name="Normal 5" xfId="3" xr:uid="{D5A779C5-FFAF-42FD-A5DE-99ED91F9325F}"/>
    <cellStyle name="Normal 5 2" xfId="1" xr:uid="{3F6096B8-5670-4A70-8A9B-A8224112F24A}"/>
    <cellStyle name="Normal 6" xfId="8" xr:uid="{E5C4C447-3FAD-4733-8E71-86705919A5D4}"/>
    <cellStyle name="Normal 8" xfId="7" xr:uid="{37D12BA9-0A08-4857-80AF-077817BA89D7}"/>
    <cellStyle name="Percent 2" xfId="6" xr:uid="{EB705C64-05A1-43B1-9331-3AB409120EA7}"/>
    <cellStyle name="Percent 4" xfId="9" xr:uid="{1DCD1C89-E066-4CEE-BF15-54985611BB6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1982066</xdr:colOff>
      <xdr:row>2</xdr:row>
      <xdr:rowOff>95251</xdr:rowOff>
    </xdr:from>
    <xdr:to>
      <xdr:col>10</xdr:col>
      <xdr:colOff>1150692</xdr:colOff>
      <xdr:row>8</xdr:row>
      <xdr:rowOff>92487</xdr:rowOff>
    </xdr:to>
    <xdr:pic>
      <xdr:nvPicPr>
        <xdr:cNvPr id="2" name="Imagen 1" descr="IDAC">
          <a:extLst>
            <a:ext uri="{FF2B5EF4-FFF2-40B4-BE49-F238E27FC236}">
              <a16:creationId xmlns:a16="http://schemas.microsoft.com/office/drawing/2014/main" id="{D3764724-D28D-422E-A66E-8A918ABD082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393016" y="488951"/>
          <a:ext cx="2934176" cy="11783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1997389</xdr:colOff>
      <xdr:row>79</xdr:row>
      <xdr:rowOff>121402</xdr:rowOff>
    </xdr:from>
    <xdr:to>
      <xdr:col>10</xdr:col>
      <xdr:colOff>1535180</xdr:colOff>
      <xdr:row>85</xdr:row>
      <xdr:rowOff>59757</xdr:rowOff>
    </xdr:to>
    <xdr:pic>
      <xdr:nvPicPr>
        <xdr:cNvPr id="3" name="Imagen 2" descr="IDAC">
          <a:extLst>
            <a:ext uri="{FF2B5EF4-FFF2-40B4-BE49-F238E27FC236}">
              <a16:creationId xmlns:a16="http://schemas.microsoft.com/office/drawing/2014/main" id="{262A0F94-4722-44B3-8E49-F8AD57BC493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408339" y="70625452"/>
          <a:ext cx="3303341" cy="11194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1804426</xdr:colOff>
      <xdr:row>103</xdr:row>
      <xdr:rowOff>116983</xdr:rowOff>
    </xdr:from>
    <xdr:to>
      <xdr:col>10</xdr:col>
      <xdr:colOff>1326430</xdr:colOff>
      <xdr:row>109</xdr:row>
      <xdr:rowOff>55338</xdr:rowOff>
    </xdr:to>
    <xdr:pic>
      <xdr:nvPicPr>
        <xdr:cNvPr id="4" name="Imagen 3" descr="IDAC">
          <a:extLst>
            <a:ext uri="{FF2B5EF4-FFF2-40B4-BE49-F238E27FC236}">
              <a16:creationId xmlns:a16="http://schemas.microsoft.com/office/drawing/2014/main" id="{2EEC910A-0593-46DF-9DC7-9DF00468C11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215376" y="78526783"/>
          <a:ext cx="3287554" cy="11194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2041457</xdr:colOff>
      <xdr:row>130</xdr:row>
      <xdr:rowOff>1043215</xdr:rowOff>
    </xdr:from>
    <xdr:to>
      <xdr:col>10</xdr:col>
      <xdr:colOff>1553950</xdr:colOff>
      <xdr:row>136</xdr:row>
      <xdr:rowOff>460416</xdr:rowOff>
    </xdr:to>
    <xdr:pic>
      <xdr:nvPicPr>
        <xdr:cNvPr id="5" name="Imagen 4" descr="IDAC">
          <a:extLst>
            <a:ext uri="{FF2B5EF4-FFF2-40B4-BE49-F238E27FC236}">
              <a16:creationId xmlns:a16="http://schemas.microsoft.com/office/drawing/2014/main" id="{54B7D534-EB4F-4EB8-BA1A-E0BC72E882D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452407" y="91283065"/>
          <a:ext cx="3278043" cy="17667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1867927</xdr:colOff>
      <xdr:row>152</xdr:row>
      <xdr:rowOff>171514</xdr:rowOff>
    </xdr:from>
    <xdr:to>
      <xdr:col>10</xdr:col>
      <xdr:colOff>1392677</xdr:colOff>
      <xdr:row>158</xdr:row>
      <xdr:rowOff>96262</xdr:rowOff>
    </xdr:to>
    <xdr:pic>
      <xdr:nvPicPr>
        <xdr:cNvPr id="6" name="Imagen 5" descr="IDAC">
          <a:extLst>
            <a:ext uri="{FF2B5EF4-FFF2-40B4-BE49-F238E27FC236}">
              <a16:creationId xmlns:a16="http://schemas.microsoft.com/office/drawing/2014/main" id="{161F38A6-6429-4B19-9696-0D37C6A4A2F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278877" y="102393814"/>
          <a:ext cx="3290300" cy="110584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1638527</xdr:colOff>
      <xdr:row>214</xdr:row>
      <xdr:rowOff>47625</xdr:rowOff>
    </xdr:from>
    <xdr:to>
      <xdr:col>10</xdr:col>
      <xdr:colOff>1724070</xdr:colOff>
      <xdr:row>222</xdr:row>
      <xdr:rowOff>79376</xdr:rowOff>
    </xdr:to>
    <xdr:pic>
      <xdr:nvPicPr>
        <xdr:cNvPr id="7" name="Imagen 6" descr="IDAC">
          <a:extLst>
            <a:ext uri="{FF2B5EF4-FFF2-40B4-BE49-F238E27FC236}">
              <a16:creationId xmlns:a16="http://schemas.microsoft.com/office/drawing/2014/main" id="{1B222D8A-3A9E-45C3-BBD1-095B109C806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049477" y="138814175"/>
          <a:ext cx="3851093" cy="16065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1950358</xdr:colOff>
      <xdr:row>192</xdr:row>
      <xdr:rowOff>453572</xdr:rowOff>
    </xdr:from>
    <xdr:to>
      <xdr:col>10</xdr:col>
      <xdr:colOff>1472362</xdr:colOff>
      <xdr:row>193</xdr:row>
      <xdr:rowOff>97106</xdr:rowOff>
    </xdr:to>
    <xdr:pic>
      <xdr:nvPicPr>
        <xdr:cNvPr id="8" name="Imagen 7" descr="IDAC">
          <a:extLst>
            <a:ext uri="{FF2B5EF4-FFF2-40B4-BE49-F238E27FC236}">
              <a16:creationId xmlns:a16="http://schemas.microsoft.com/office/drawing/2014/main" id="{0E5AF887-8CE6-471C-AE51-2175420DF73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361308" y="124996122"/>
          <a:ext cx="3287554" cy="115483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809624</xdr:colOff>
      <xdr:row>300</xdr:row>
      <xdr:rowOff>23812</xdr:rowOff>
    </xdr:from>
    <xdr:to>
      <xdr:col>9</xdr:col>
      <xdr:colOff>476090</xdr:colOff>
      <xdr:row>305</xdr:row>
      <xdr:rowOff>135349</xdr:rowOff>
    </xdr:to>
    <xdr:pic>
      <xdr:nvPicPr>
        <xdr:cNvPr id="9" name="Imagen 8" descr="IDAC">
          <a:extLst>
            <a:ext uri="{FF2B5EF4-FFF2-40B4-BE49-F238E27FC236}">
              <a16:creationId xmlns:a16="http://schemas.microsoft.com/office/drawing/2014/main" id="{4549548A-AF1F-4F80-AB04-A60971E8B32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683874" y="183468962"/>
          <a:ext cx="3298666" cy="10957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1877786</xdr:colOff>
      <xdr:row>348</xdr:row>
      <xdr:rowOff>136071</xdr:rowOff>
    </xdr:from>
    <xdr:to>
      <xdr:col>10</xdr:col>
      <xdr:colOff>1399109</xdr:colOff>
      <xdr:row>354</xdr:row>
      <xdr:rowOff>60819</xdr:rowOff>
    </xdr:to>
    <xdr:pic>
      <xdr:nvPicPr>
        <xdr:cNvPr id="10" name="Imagen 1" descr="IDAC">
          <a:extLst>
            <a:ext uri="{FF2B5EF4-FFF2-40B4-BE49-F238E27FC236}">
              <a16:creationId xmlns:a16="http://schemas.microsoft.com/office/drawing/2014/main" id="{69C7A03F-7583-4A67-AFF2-C1ACCB99511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288736" y="203831371"/>
          <a:ext cx="3286873" cy="110584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9</xdr:col>
      <xdr:colOff>623454</xdr:colOff>
      <xdr:row>398</xdr:row>
      <xdr:rowOff>90921</xdr:rowOff>
    </xdr:from>
    <xdr:ext cx="3286188" cy="1081355"/>
    <xdr:pic>
      <xdr:nvPicPr>
        <xdr:cNvPr id="11" name="Imagen 1" descr="IDAC">
          <a:extLst>
            <a:ext uri="{FF2B5EF4-FFF2-40B4-BE49-F238E27FC236}">
              <a16:creationId xmlns:a16="http://schemas.microsoft.com/office/drawing/2014/main" id="{3BD74315-25C4-4BFD-AFDC-6D062C61F4B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129904" y="249899921"/>
          <a:ext cx="3286188" cy="108135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9</xdr:col>
      <xdr:colOff>35497</xdr:colOff>
      <xdr:row>513</xdr:row>
      <xdr:rowOff>154402</xdr:rowOff>
    </xdr:from>
    <xdr:to>
      <xdr:col>10</xdr:col>
      <xdr:colOff>1658621</xdr:colOff>
      <xdr:row>519</xdr:row>
      <xdr:rowOff>70078</xdr:rowOff>
    </xdr:to>
    <xdr:pic>
      <xdr:nvPicPr>
        <xdr:cNvPr id="12" name="Imagen 11" descr="IDAC">
          <a:extLst>
            <a:ext uri="{FF2B5EF4-FFF2-40B4-BE49-F238E27FC236}">
              <a16:creationId xmlns:a16="http://schemas.microsoft.com/office/drawing/2014/main" id="{2A03DF80-A8CD-4624-B117-AC3105065EF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541947" y="329579702"/>
          <a:ext cx="3293174" cy="10967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10</xdr:col>
      <xdr:colOff>266700</xdr:colOff>
      <xdr:row>568</xdr:row>
      <xdr:rowOff>76200</xdr:rowOff>
    </xdr:from>
    <xdr:ext cx="3162300" cy="1133475"/>
    <xdr:pic>
      <xdr:nvPicPr>
        <xdr:cNvPr id="13" name="image1.png" descr="IDAC">
          <a:extLst>
            <a:ext uri="{FF2B5EF4-FFF2-40B4-BE49-F238E27FC236}">
              <a16:creationId xmlns:a16="http://schemas.microsoft.com/office/drawing/2014/main" id="{DE7D8961-37F4-45AC-ADE5-6B4483A59FA9}"/>
            </a:ext>
          </a:extLst>
        </xdr:cNvPr>
        <xdr:cNvPicPr preferRelativeResize="0"/>
      </xdr:nvPicPr>
      <xdr:blipFill>
        <a:blip xmlns:r="http://schemas.openxmlformats.org/officeDocument/2006/relationships" r:embed="rId1" cstate="print"/>
        <a:stretch>
          <a:fillRect/>
        </a:stretch>
      </xdr:blipFill>
      <xdr:spPr>
        <a:xfrm>
          <a:off x="15443200" y="367931700"/>
          <a:ext cx="3162300" cy="1133475"/>
        </a:xfrm>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EI/Documentos%20finales/Programa%20de%20seguimiento/POA/POA_PDF_FirmadirectoGener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A Institucional"/>
      <sheetName val="DPD"/>
      <sheetName val="DG"/>
      <sheetName val="DRH"/>
      <sheetName val="DL"/>
      <sheetName val="DCRP"/>
      <sheetName val="DRRNA"/>
      <sheetName val="DDS"/>
      <sheetName val="DFISC"/>
      <sheetName val="DINA"/>
      <sheetName val="DVSO"/>
      <sheetName val="DNV"/>
      <sheetName val="DTIC"/>
      <sheetName val="ASCA"/>
      <sheetName val="DataBase_Obj"/>
      <sheetName val="Firma Director"/>
      <sheetName val="Objt. e Iniciativas"/>
      <sheetName val="DF"/>
      <sheetName val="DTAC"/>
      <sheetName val="D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79">
          <cell r="D79">
            <v>0.7</v>
          </cell>
        </row>
        <row r="80">
          <cell r="D80">
            <v>0.2</v>
          </cell>
        </row>
        <row r="82">
          <cell r="D82">
            <v>0.3</v>
          </cell>
        </row>
        <row r="83">
          <cell r="D83">
            <v>0.25</v>
          </cell>
        </row>
        <row r="86">
          <cell r="D86">
            <v>0.3</v>
          </cell>
        </row>
      </sheetData>
      <sheetData sheetId="15"/>
      <sheetData sheetId="16"/>
      <sheetData sheetId="17"/>
      <sheetData sheetId="18"/>
      <sheetData sheetId="1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99DDDC-6716-4D7C-89C1-6099C8291A47}">
  <sheetPr>
    <tabColor theme="9" tint="0.59999389629810485"/>
  </sheetPr>
  <dimension ref="A5:BE820"/>
  <sheetViews>
    <sheetView tabSelected="1" zoomScale="28" workbookViewId="0">
      <selection activeCell="AL24" sqref="AL24"/>
    </sheetView>
  </sheetViews>
  <sheetFormatPr baseColWidth="10" defaultColWidth="9.5" defaultRowHeight="15.5" x14ac:dyDescent="0.35"/>
  <cols>
    <col min="1" max="1" width="15.33203125" style="1" customWidth="1"/>
    <col min="2" max="2" width="27.4140625" style="1" customWidth="1"/>
    <col min="3" max="3" width="24.9140625" style="1" customWidth="1"/>
    <col min="4" max="4" width="8.4140625" style="1" customWidth="1"/>
    <col min="5" max="5" width="31.08203125" style="1" customWidth="1"/>
    <col min="6" max="6" width="8.33203125" style="1" customWidth="1"/>
    <col min="7" max="7" width="14.08203125" style="1" customWidth="1"/>
    <col min="8" max="8" width="20.1640625" style="1" customWidth="1"/>
    <col min="9" max="9" width="27.5" style="1" customWidth="1"/>
    <col min="10" max="10" width="21.9140625" style="1" customWidth="1"/>
    <col min="11" max="11" width="32.08203125" style="1" customWidth="1"/>
    <col min="12" max="12" width="9.08203125" style="1" customWidth="1"/>
    <col min="13" max="13" width="29.4140625" style="1" customWidth="1"/>
    <col min="14" max="14" width="7.6640625" style="1" customWidth="1"/>
    <col min="15" max="15" width="11.83203125" style="1" customWidth="1"/>
    <col min="16" max="27" width="3" style="1" customWidth="1"/>
    <col min="28" max="28" width="20.08203125" style="1" bestFit="1" customWidth="1"/>
    <col min="29" max="29" width="26.1640625" style="1" customWidth="1"/>
    <col min="30" max="30" width="22.5" style="1" customWidth="1"/>
    <col min="31" max="31" width="18.9140625" style="5" customWidth="1"/>
    <col min="32" max="33" width="15.83203125" style="1" customWidth="1"/>
    <col min="34" max="16384" width="9.5" style="1"/>
  </cols>
  <sheetData>
    <row r="5" spans="1:33" x14ac:dyDescent="0.3">
      <c r="C5" s="2"/>
      <c r="D5" s="2"/>
      <c r="E5" s="2"/>
      <c r="F5" s="2"/>
      <c r="G5" s="2"/>
      <c r="H5" s="2"/>
      <c r="I5" s="2"/>
      <c r="J5" s="2"/>
      <c r="K5" s="2"/>
      <c r="L5" s="2"/>
      <c r="M5" s="2"/>
      <c r="N5" s="2"/>
      <c r="O5" s="2"/>
      <c r="P5" s="2"/>
      <c r="Q5" s="2"/>
      <c r="R5" s="2"/>
      <c r="S5" s="2"/>
      <c r="T5" s="2"/>
      <c r="U5" s="2"/>
      <c r="V5" s="2"/>
      <c r="W5" s="2"/>
      <c r="X5" s="2"/>
      <c r="Y5" s="2"/>
      <c r="Z5" s="2"/>
      <c r="AA5" s="2"/>
      <c r="AB5" s="2"/>
      <c r="AC5" s="2"/>
      <c r="AD5" s="2"/>
      <c r="AE5" s="3"/>
      <c r="AF5" s="4" t="s">
        <v>0</v>
      </c>
      <c r="AG5" s="4"/>
    </row>
    <row r="6" spans="1:33" x14ac:dyDescent="0.35">
      <c r="AF6" s="6" t="s">
        <v>1</v>
      </c>
      <c r="AG6" s="7" t="s">
        <v>2</v>
      </c>
    </row>
    <row r="7" spans="1:33" x14ac:dyDescent="0.35">
      <c r="AF7" s="8">
        <v>1</v>
      </c>
      <c r="AG7" s="8" t="s">
        <v>3</v>
      </c>
    </row>
    <row r="8" spans="1:33" x14ac:dyDescent="0.35">
      <c r="AF8" s="8">
        <v>2</v>
      </c>
      <c r="AG8" s="8" t="s">
        <v>4</v>
      </c>
    </row>
    <row r="9" spans="1:33" s="13" customFormat="1" ht="31" x14ac:dyDescent="0.3">
      <c r="A9" s="9" t="s">
        <v>5</v>
      </c>
      <c r="B9" s="9"/>
      <c r="C9" s="9"/>
      <c r="D9" s="9"/>
      <c r="E9" s="9"/>
      <c r="F9" s="9"/>
      <c r="G9" s="9"/>
      <c r="H9" s="9"/>
      <c r="I9" s="9"/>
      <c r="J9" s="9"/>
      <c r="K9" s="9"/>
      <c r="L9" s="9"/>
      <c r="M9" s="9"/>
      <c r="N9" s="9"/>
      <c r="O9" s="9"/>
      <c r="P9" s="9"/>
      <c r="Q9" s="9"/>
      <c r="R9" s="9"/>
      <c r="S9" s="9"/>
      <c r="T9" s="9"/>
      <c r="U9" s="9"/>
      <c r="V9" s="9"/>
      <c r="W9" s="9"/>
      <c r="X9" s="9"/>
      <c r="Y9" s="9"/>
      <c r="Z9" s="9"/>
      <c r="AA9" s="9"/>
      <c r="AB9" s="9"/>
      <c r="AC9" s="9"/>
      <c r="AD9" s="9"/>
      <c r="AE9" s="10"/>
      <c r="AF9" s="11">
        <f>+AF8+1</f>
        <v>3</v>
      </c>
      <c r="AG9" s="12" t="s">
        <v>6</v>
      </c>
    </row>
    <row r="10" spans="1:33" s="13" customFormat="1" ht="31" x14ac:dyDescent="0.3">
      <c r="A10" s="14" t="s">
        <v>7</v>
      </c>
      <c r="B10" s="14"/>
      <c r="C10" s="14"/>
      <c r="D10" s="14"/>
      <c r="E10" s="14"/>
      <c r="F10" s="14"/>
      <c r="G10" s="14"/>
      <c r="H10" s="14"/>
      <c r="I10" s="14"/>
      <c r="J10" s="14"/>
      <c r="K10" s="14"/>
      <c r="L10" s="14"/>
      <c r="M10" s="14"/>
      <c r="N10" s="14"/>
      <c r="O10" s="14"/>
      <c r="P10" s="14"/>
      <c r="Q10" s="14"/>
      <c r="R10" s="14"/>
      <c r="S10" s="14"/>
      <c r="T10" s="14"/>
      <c r="U10" s="14"/>
      <c r="V10" s="14"/>
      <c r="W10" s="14"/>
      <c r="X10" s="14"/>
      <c r="Y10" s="14"/>
      <c r="Z10" s="14"/>
      <c r="AA10" s="14"/>
      <c r="AB10" s="14"/>
      <c r="AC10" s="14"/>
      <c r="AD10" s="14"/>
      <c r="AE10" s="10"/>
      <c r="AF10" s="11">
        <f t="shared" ref="AF10:AF15" si="0">+AF9+1</f>
        <v>4</v>
      </c>
      <c r="AG10" s="12" t="s">
        <v>8</v>
      </c>
    </row>
    <row r="11" spans="1:33" s="13" customFormat="1" ht="31" x14ac:dyDescent="0.3">
      <c r="A11" s="15"/>
      <c r="B11" s="15"/>
      <c r="C11" s="15"/>
      <c r="D11" s="15"/>
      <c r="E11" s="15"/>
      <c r="F11" s="15"/>
      <c r="G11" s="15"/>
      <c r="H11" s="15"/>
      <c r="I11" s="15"/>
      <c r="J11" s="15"/>
      <c r="K11" s="15"/>
      <c r="L11" s="15"/>
      <c r="M11" s="15"/>
      <c r="N11" s="15"/>
      <c r="O11" s="15"/>
      <c r="P11" s="15"/>
      <c r="Q11" s="15"/>
      <c r="R11" s="15"/>
      <c r="S11" s="15"/>
      <c r="T11" s="15"/>
      <c r="U11" s="15"/>
      <c r="V11" s="15"/>
      <c r="W11" s="15"/>
      <c r="X11" s="15"/>
      <c r="Y11" s="15"/>
      <c r="Z11" s="15"/>
      <c r="AA11" s="15"/>
      <c r="AB11" s="15"/>
      <c r="AC11" s="15"/>
      <c r="AD11" s="15"/>
      <c r="AE11" s="15"/>
      <c r="AF11" s="11">
        <f t="shared" si="0"/>
        <v>5</v>
      </c>
      <c r="AG11" s="12" t="s">
        <v>9</v>
      </c>
    </row>
    <row r="12" spans="1:33" s="13" customFormat="1" ht="31" x14ac:dyDescent="0.35">
      <c r="AE12" s="16"/>
      <c r="AF12" s="11">
        <f t="shared" si="0"/>
        <v>6</v>
      </c>
      <c r="AG12" s="12" t="s">
        <v>10</v>
      </c>
    </row>
    <row r="13" spans="1:33" s="13" customFormat="1" ht="20" x14ac:dyDescent="0.35">
      <c r="B13" s="17"/>
      <c r="AE13" s="16"/>
      <c r="AF13" s="11">
        <f t="shared" si="0"/>
        <v>7</v>
      </c>
      <c r="AG13" s="12" t="s">
        <v>11</v>
      </c>
    </row>
    <row r="14" spans="1:33" s="13" customFormat="1" ht="31" x14ac:dyDescent="0.35">
      <c r="B14" s="18"/>
      <c r="C14" s="18"/>
      <c r="D14" s="18"/>
      <c r="E14" s="18"/>
      <c r="F14" s="19"/>
      <c r="G14" s="19"/>
      <c r="H14" s="19"/>
      <c r="I14" s="19"/>
      <c r="J14" s="19"/>
      <c r="AE14" s="16"/>
      <c r="AF14" s="11">
        <f t="shared" si="0"/>
        <v>8</v>
      </c>
      <c r="AG14" s="12" t="s">
        <v>12</v>
      </c>
    </row>
    <row r="15" spans="1:33" s="13" customFormat="1" ht="31" x14ac:dyDescent="0.35">
      <c r="C15" s="15" t="s">
        <v>13</v>
      </c>
      <c r="E15" s="15" t="s">
        <v>14</v>
      </c>
      <c r="G15" s="20" t="s">
        <v>15</v>
      </c>
      <c r="H15" s="20"/>
      <c r="I15" s="15"/>
      <c r="J15" s="15"/>
      <c r="K15" s="15" t="s">
        <v>16</v>
      </c>
      <c r="M15" s="15" t="s">
        <v>17</v>
      </c>
      <c r="AE15" s="16"/>
      <c r="AF15" s="11">
        <f t="shared" si="0"/>
        <v>9</v>
      </c>
      <c r="AG15" s="12" t="s">
        <v>18</v>
      </c>
    </row>
    <row r="16" spans="1:33" s="13" customFormat="1" x14ac:dyDescent="0.3">
      <c r="A16" s="21" t="s">
        <v>19</v>
      </c>
      <c r="B16" s="21" t="s">
        <v>20</v>
      </c>
      <c r="C16" s="21" t="s">
        <v>21</v>
      </c>
      <c r="D16" s="21" t="s">
        <v>22</v>
      </c>
      <c r="E16" s="21" t="s">
        <v>23</v>
      </c>
      <c r="F16" s="21" t="s">
        <v>22</v>
      </c>
      <c r="G16" s="21" t="s">
        <v>24</v>
      </c>
      <c r="H16" s="21"/>
      <c r="I16" s="21" t="s">
        <v>25</v>
      </c>
      <c r="J16" s="21" t="s">
        <v>26</v>
      </c>
      <c r="K16" s="21" t="s">
        <v>27</v>
      </c>
      <c r="L16" s="21" t="s">
        <v>22</v>
      </c>
      <c r="M16" s="21" t="s">
        <v>28</v>
      </c>
      <c r="N16" s="21" t="s">
        <v>22</v>
      </c>
      <c r="O16" s="21" t="s">
        <v>29</v>
      </c>
      <c r="P16" s="22" t="s">
        <v>30</v>
      </c>
      <c r="Q16" s="22"/>
      <c r="R16" s="22"/>
      <c r="S16" s="22"/>
      <c r="T16" s="22"/>
      <c r="U16" s="22"/>
      <c r="V16" s="22"/>
      <c r="W16" s="22"/>
      <c r="X16" s="22"/>
      <c r="Y16" s="22"/>
      <c r="Z16" s="22"/>
      <c r="AA16" s="22"/>
      <c r="AB16" s="22" t="s">
        <v>31</v>
      </c>
      <c r="AC16" s="22"/>
      <c r="AD16" s="21" t="s">
        <v>32</v>
      </c>
      <c r="AE16" s="23" t="s">
        <v>33</v>
      </c>
      <c r="AF16" s="21" t="s">
        <v>34</v>
      </c>
      <c r="AG16" s="21"/>
    </row>
    <row r="17" spans="1:33" s="13" customFormat="1" x14ac:dyDescent="0.3">
      <c r="A17" s="21"/>
      <c r="B17" s="21"/>
      <c r="C17" s="21"/>
      <c r="D17" s="21"/>
      <c r="E17" s="21"/>
      <c r="F17" s="21"/>
      <c r="G17" s="21"/>
      <c r="H17" s="21"/>
      <c r="I17" s="21"/>
      <c r="J17" s="21"/>
      <c r="K17" s="21"/>
      <c r="L17" s="21"/>
      <c r="M17" s="21"/>
      <c r="N17" s="21"/>
      <c r="O17" s="21"/>
      <c r="P17" s="22" t="s">
        <v>35</v>
      </c>
      <c r="Q17" s="22"/>
      <c r="R17" s="22"/>
      <c r="S17" s="22"/>
      <c r="T17" s="22"/>
      <c r="U17" s="22"/>
      <c r="V17" s="22"/>
      <c r="W17" s="22"/>
      <c r="X17" s="22"/>
      <c r="Y17" s="22"/>
      <c r="Z17" s="22"/>
      <c r="AA17" s="22"/>
      <c r="AB17" s="22"/>
      <c r="AC17" s="22"/>
      <c r="AD17" s="21"/>
      <c r="AE17" s="23"/>
      <c r="AF17" s="21"/>
      <c r="AG17" s="21"/>
    </row>
    <row r="18" spans="1:33" x14ac:dyDescent="0.3">
      <c r="A18" s="21"/>
      <c r="B18" s="21"/>
      <c r="C18" s="21"/>
      <c r="D18" s="21"/>
      <c r="E18" s="21"/>
      <c r="F18" s="21"/>
      <c r="G18" s="24" t="s">
        <v>36</v>
      </c>
      <c r="H18" s="24" t="s">
        <v>37</v>
      </c>
      <c r="I18" s="21"/>
      <c r="J18" s="21"/>
      <c r="K18" s="21"/>
      <c r="L18" s="21"/>
      <c r="M18" s="21"/>
      <c r="N18" s="21"/>
      <c r="O18" s="21"/>
      <c r="P18" s="24">
        <v>1</v>
      </c>
      <c r="Q18" s="24">
        <v>2</v>
      </c>
      <c r="R18" s="24">
        <v>3</v>
      </c>
      <c r="S18" s="24">
        <v>4</v>
      </c>
      <c r="T18" s="24">
        <v>5</v>
      </c>
      <c r="U18" s="24">
        <v>6</v>
      </c>
      <c r="V18" s="24">
        <v>7</v>
      </c>
      <c r="W18" s="24">
        <v>8</v>
      </c>
      <c r="X18" s="24">
        <v>9</v>
      </c>
      <c r="Y18" s="24">
        <v>10</v>
      </c>
      <c r="Z18" s="24">
        <v>11</v>
      </c>
      <c r="AA18" s="24">
        <v>12</v>
      </c>
      <c r="AB18" s="24" t="s">
        <v>38</v>
      </c>
      <c r="AC18" s="24" t="s">
        <v>39</v>
      </c>
      <c r="AD18" s="21"/>
      <c r="AE18" s="23"/>
      <c r="AF18" s="21"/>
      <c r="AG18" s="21"/>
    </row>
    <row r="19" spans="1:33" ht="77.5" x14ac:dyDescent="0.3">
      <c r="A19" s="25" t="s">
        <v>40</v>
      </c>
      <c r="B19" s="26" t="s">
        <v>41</v>
      </c>
      <c r="C19" s="26" t="s">
        <v>42</v>
      </c>
      <c r="D19" s="27">
        <f>+[1]DataBase_Obj!D82</f>
        <v>0.3</v>
      </c>
      <c r="E19" s="26" t="s">
        <v>43</v>
      </c>
      <c r="F19" s="28">
        <f>+[1]DataBase_Obj!G82</f>
        <v>0</v>
      </c>
      <c r="G19" s="28" t="s">
        <v>44</v>
      </c>
      <c r="H19" s="28" t="s">
        <v>45</v>
      </c>
      <c r="I19" s="28">
        <v>1</v>
      </c>
      <c r="J19" s="28" t="s">
        <v>46</v>
      </c>
      <c r="K19" s="26" t="s">
        <v>47</v>
      </c>
      <c r="L19" s="28">
        <v>1</v>
      </c>
      <c r="M19" s="29" t="s">
        <v>48</v>
      </c>
      <c r="N19" s="30">
        <v>0.2</v>
      </c>
      <c r="O19" s="30" t="s">
        <v>49</v>
      </c>
      <c r="P19" s="30"/>
      <c r="Q19" s="30"/>
      <c r="R19" s="30"/>
      <c r="S19" s="31"/>
      <c r="T19" s="31"/>
      <c r="U19" s="31"/>
      <c r="V19" s="30"/>
      <c r="W19" s="30"/>
      <c r="X19" s="30"/>
      <c r="Y19" s="30"/>
      <c r="Z19" s="30"/>
      <c r="AA19" s="30"/>
      <c r="AB19" s="30" t="s">
        <v>4</v>
      </c>
      <c r="AC19" s="30" t="s">
        <v>50</v>
      </c>
      <c r="AD19" s="29" t="s">
        <v>51</v>
      </c>
      <c r="AE19" s="29" t="s">
        <v>52</v>
      </c>
      <c r="AF19" s="32" t="s">
        <v>53</v>
      </c>
      <c r="AG19" s="33"/>
    </row>
    <row r="20" spans="1:33" ht="139.5" x14ac:dyDescent="0.3">
      <c r="A20" s="25"/>
      <c r="B20" s="26"/>
      <c r="C20" s="26"/>
      <c r="D20" s="27"/>
      <c r="E20" s="26"/>
      <c r="F20" s="28"/>
      <c r="G20" s="28"/>
      <c r="H20" s="28"/>
      <c r="I20" s="28"/>
      <c r="J20" s="28"/>
      <c r="K20" s="26"/>
      <c r="L20" s="28"/>
      <c r="M20" s="34" t="s">
        <v>54</v>
      </c>
      <c r="N20" s="35">
        <v>0.4</v>
      </c>
      <c r="O20" s="35" t="s">
        <v>55</v>
      </c>
      <c r="P20" s="35"/>
      <c r="Q20" s="35"/>
      <c r="R20" s="35"/>
      <c r="S20" s="35"/>
      <c r="T20" s="35"/>
      <c r="U20" s="35"/>
      <c r="V20" s="36"/>
      <c r="W20" s="36"/>
      <c r="X20" s="36"/>
      <c r="Y20" s="36"/>
      <c r="Z20" s="36"/>
      <c r="AA20" s="36"/>
      <c r="AB20" s="35" t="s">
        <v>4</v>
      </c>
      <c r="AC20" s="35" t="s">
        <v>56</v>
      </c>
      <c r="AD20" s="34" t="s">
        <v>57</v>
      </c>
      <c r="AE20" s="34" t="s">
        <v>52</v>
      </c>
      <c r="AF20" s="32"/>
      <c r="AG20" s="33"/>
    </row>
    <row r="21" spans="1:33" ht="139.5" x14ac:dyDescent="0.3">
      <c r="A21" s="25"/>
      <c r="B21" s="26"/>
      <c r="C21" s="26"/>
      <c r="D21" s="27"/>
      <c r="E21" s="26"/>
      <c r="F21" s="28"/>
      <c r="G21" s="28"/>
      <c r="H21" s="28"/>
      <c r="I21" s="28"/>
      <c r="J21" s="28"/>
      <c r="K21" s="26"/>
      <c r="L21" s="28"/>
      <c r="M21" s="34" t="s">
        <v>58</v>
      </c>
      <c r="N21" s="35">
        <v>0.2</v>
      </c>
      <c r="O21" s="35" t="s">
        <v>59</v>
      </c>
      <c r="P21" s="36"/>
      <c r="Q21" s="36"/>
      <c r="R21" s="36"/>
      <c r="S21" s="36"/>
      <c r="T21" s="36"/>
      <c r="U21" s="35"/>
      <c r="V21" s="35"/>
      <c r="W21" s="35"/>
      <c r="X21" s="35"/>
      <c r="Y21" s="35"/>
      <c r="Z21" s="35"/>
      <c r="AA21" s="35"/>
      <c r="AB21" s="35" t="s">
        <v>4</v>
      </c>
      <c r="AC21" s="35" t="s">
        <v>60</v>
      </c>
      <c r="AD21" s="34" t="s">
        <v>61</v>
      </c>
      <c r="AE21" s="34" t="s">
        <v>52</v>
      </c>
      <c r="AF21" s="32"/>
      <c r="AG21" s="33"/>
    </row>
    <row r="22" spans="1:33" ht="139.5" x14ac:dyDescent="0.3">
      <c r="A22" s="25"/>
      <c r="B22" s="26"/>
      <c r="C22" s="37"/>
      <c r="D22" s="38"/>
      <c r="E22" s="37"/>
      <c r="F22" s="39"/>
      <c r="G22" s="39"/>
      <c r="H22" s="39"/>
      <c r="I22" s="39"/>
      <c r="J22" s="39"/>
      <c r="K22" s="37"/>
      <c r="L22" s="39"/>
      <c r="M22" s="34" t="s">
        <v>62</v>
      </c>
      <c r="N22" s="35">
        <v>0.2</v>
      </c>
      <c r="O22" s="35" t="s">
        <v>63</v>
      </c>
      <c r="P22" s="35"/>
      <c r="Q22" s="35"/>
      <c r="R22" s="35"/>
      <c r="S22" s="35"/>
      <c r="T22" s="35"/>
      <c r="U22" s="36"/>
      <c r="V22" s="36"/>
      <c r="W22" s="36"/>
      <c r="X22" s="36"/>
      <c r="Y22" s="36"/>
      <c r="Z22" s="36"/>
      <c r="AA22" s="36"/>
      <c r="AB22" s="35" t="s">
        <v>4</v>
      </c>
      <c r="AC22" s="35" t="s">
        <v>56</v>
      </c>
      <c r="AD22" s="34" t="s">
        <v>64</v>
      </c>
      <c r="AE22" s="34" t="s">
        <v>52</v>
      </c>
      <c r="AF22" s="40"/>
      <c r="AG22" s="41"/>
    </row>
    <row r="23" spans="1:33" ht="62" x14ac:dyDescent="0.3">
      <c r="A23" s="25" t="s">
        <v>65</v>
      </c>
      <c r="B23" s="26"/>
      <c r="C23" s="42" t="s">
        <v>66</v>
      </c>
      <c r="D23" s="43">
        <f>+[1]DataBase_Obj!D83</f>
        <v>0.25</v>
      </c>
      <c r="E23" s="42" t="s">
        <v>67</v>
      </c>
      <c r="F23" s="44">
        <f>+[1]DataBase_Obj!G83</f>
        <v>0</v>
      </c>
      <c r="G23" s="44" t="s">
        <v>68</v>
      </c>
      <c r="H23" s="44" t="s">
        <v>69</v>
      </c>
      <c r="I23" s="44">
        <v>1</v>
      </c>
      <c r="J23" s="44" t="s">
        <v>70</v>
      </c>
      <c r="K23" s="42" t="s">
        <v>71</v>
      </c>
      <c r="L23" s="44">
        <v>0.5</v>
      </c>
      <c r="M23" s="34" t="s">
        <v>72</v>
      </c>
      <c r="N23" s="35">
        <v>0.2</v>
      </c>
      <c r="O23" s="35" t="s">
        <v>49</v>
      </c>
      <c r="P23" s="35"/>
      <c r="Q23" s="35"/>
      <c r="R23" s="35"/>
      <c r="S23" s="36"/>
      <c r="T23" s="36"/>
      <c r="U23" s="36"/>
      <c r="V23" s="35"/>
      <c r="W23" s="35"/>
      <c r="X23" s="35"/>
      <c r="Y23" s="35"/>
      <c r="Z23" s="35"/>
      <c r="AA23" s="35"/>
      <c r="AB23" s="35" t="s">
        <v>4</v>
      </c>
      <c r="AC23" s="35" t="s">
        <v>73</v>
      </c>
      <c r="AD23" s="34" t="s">
        <v>51</v>
      </c>
      <c r="AE23" s="34" t="s">
        <v>52</v>
      </c>
      <c r="AF23" s="45" t="s">
        <v>74</v>
      </c>
      <c r="AG23" s="46"/>
    </row>
    <row r="24" spans="1:33" ht="77.5" x14ac:dyDescent="0.3">
      <c r="A24" s="25"/>
      <c r="B24" s="26"/>
      <c r="C24" s="26"/>
      <c r="D24" s="27"/>
      <c r="E24" s="26"/>
      <c r="F24" s="28"/>
      <c r="G24" s="28"/>
      <c r="H24" s="28"/>
      <c r="I24" s="28"/>
      <c r="J24" s="28"/>
      <c r="K24" s="26"/>
      <c r="L24" s="28"/>
      <c r="M24" s="34" t="s">
        <v>75</v>
      </c>
      <c r="N24" s="35">
        <v>0.3</v>
      </c>
      <c r="O24" s="35" t="s">
        <v>55</v>
      </c>
      <c r="P24" s="35"/>
      <c r="Q24" s="35"/>
      <c r="R24" s="35"/>
      <c r="S24" s="35"/>
      <c r="T24" s="35"/>
      <c r="U24" s="35"/>
      <c r="V24" s="36"/>
      <c r="W24" s="36"/>
      <c r="X24" s="36"/>
      <c r="Y24" s="36"/>
      <c r="Z24" s="36"/>
      <c r="AA24" s="36"/>
      <c r="AB24" s="35" t="s">
        <v>4</v>
      </c>
      <c r="AC24" s="35" t="s">
        <v>76</v>
      </c>
      <c r="AD24" s="34" t="s">
        <v>77</v>
      </c>
      <c r="AE24" s="34" t="s">
        <v>52</v>
      </c>
      <c r="AF24" s="32"/>
      <c r="AG24" s="33"/>
    </row>
    <row r="25" spans="1:33" ht="46.5" x14ac:dyDescent="0.3">
      <c r="A25" s="25"/>
      <c r="B25" s="26"/>
      <c r="C25" s="26"/>
      <c r="D25" s="27"/>
      <c r="E25" s="26"/>
      <c r="F25" s="28"/>
      <c r="G25" s="28"/>
      <c r="H25" s="28"/>
      <c r="I25" s="28"/>
      <c r="J25" s="28"/>
      <c r="K25" s="26"/>
      <c r="L25" s="28"/>
      <c r="M25" s="34" t="s">
        <v>78</v>
      </c>
      <c r="N25" s="35">
        <v>0.2</v>
      </c>
      <c r="O25" s="35" t="s">
        <v>59</v>
      </c>
      <c r="P25" s="36"/>
      <c r="Q25" s="36"/>
      <c r="R25" s="36"/>
      <c r="S25" s="36"/>
      <c r="T25" s="36"/>
      <c r="U25" s="35"/>
      <c r="V25" s="35"/>
      <c r="W25" s="35"/>
      <c r="X25" s="35"/>
      <c r="Y25" s="35"/>
      <c r="Z25" s="35"/>
      <c r="AA25" s="35"/>
      <c r="AB25" s="35" t="s">
        <v>4</v>
      </c>
      <c r="AC25" s="35" t="s">
        <v>79</v>
      </c>
      <c r="AD25" s="34" t="s">
        <v>61</v>
      </c>
      <c r="AE25" s="34" t="s">
        <v>52</v>
      </c>
      <c r="AF25" s="32"/>
      <c r="AG25" s="33"/>
    </row>
    <row r="26" spans="1:33" ht="77.5" x14ac:dyDescent="0.3">
      <c r="A26" s="25"/>
      <c r="B26" s="26"/>
      <c r="C26" s="26"/>
      <c r="D26" s="27"/>
      <c r="E26" s="26"/>
      <c r="F26" s="28"/>
      <c r="G26" s="28"/>
      <c r="H26" s="28"/>
      <c r="I26" s="28"/>
      <c r="J26" s="28"/>
      <c r="K26" s="37"/>
      <c r="L26" s="39"/>
      <c r="M26" s="34" t="s">
        <v>80</v>
      </c>
      <c r="N26" s="35">
        <v>0.3</v>
      </c>
      <c r="O26" s="35" t="s">
        <v>63</v>
      </c>
      <c r="P26" s="35"/>
      <c r="Q26" s="35"/>
      <c r="R26" s="35"/>
      <c r="S26" s="35"/>
      <c r="T26" s="35"/>
      <c r="U26" s="36"/>
      <c r="V26" s="36"/>
      <c r="W26" s="36"/>
      <c r="X26" s="36"/>
      <c r="Y26" s="36"/>
      <c r="Z26" s="36"/>
      <c r="AA26" s="36"/>
      <c r="AB26" s="35" t="s">
        <v>4</v>
      </c>
      <c r="AC26" s="35" t="s">
        <v>81</v>
      </c>
      <c r="AD26" s="34" t="s">
        <v>64</v>
      </c>
      <c r="AE26" s="34" t="s">
        <v>52</v>
      </c>
      <c r="AF26" s="32"/>
      <c r="AG26" s="33"/>
    </row>
    <row r="27" spans="1:33" ht="93" x14ac:dyDescent="0.3">
      <c r="A27" s="25"/>
      <c r="B27" s="26"/>
      <c r="C27" s="26"/>
      <c r="D27" s="27"/>
      <c r="E27" s="26"/>
      <c r="F27" s="28"/>
      <c r="G27" s="28"/>
      <c r="H27" s="28"/>
      <c r="I27" s="28"/>
      <c r="J27" s="28"/>
      <c r="K27" s="42" t="s">
        <v>82</v>
      </c>
      <c r="L27" s="44">
        <v>0.5</v>
      </c>
      <c r="M27" s="34" t="s">
        <v>83</v>
      </c>
      <c r="N27" s="35">
        <v>0.2</v>
      </c>
      <c r="O27" s="35" t="s">
        <v>49</v>
      </c>
      <c r="P27" s="35"/>
      <c r="Q27" s="35"/>
      <c r="R27" s="35"/>
      <c r="S27" s="36"/>
      <c r="T27" s="36"/>
      <c r="U27" s="36"/>
      <c r="V27" s="35"/>
      <c r="W27" s="35"/>
      <c r="X27" s="35"/>
      <c r="Y27" s="35"/>
      <c r="Z27" s="35"/>
      <c r="AA27" s="35"/>
      <c r="AB27" s="35" t="s">
        <v>4</v>
      </c>
      <c r="AC27" s="35" t="s">
        <v>76</v>
      </c>
      <c r="AD27" s="34" t="s">
        <v>51</v>
      </c>
      <c r="AE27" s="34" t="s">
        <v>52</v>
      </c>
      <c r="AF27" s="32"/>
      <c r="AG27" s="33"/>
    </row>
    <row r="28" spans="1:33" ht="77.5" x14ac:dyDescent="0.3">
      <c r="A28" s="25"/>
      <c r="B28" s="26"/>
      <c r="C28" s="26"/>
      <c r="D28" s="27"/>
      <c r="E28" s="26"/>
      <c r="F28" s="28"/>
      <c r="G28" s="28"/>
      <c r="H28" s="28"/>
      <c r="I28" s="28"/>
      <c r="J28" s="28"/>
      <c r="K28" s="26"/>
      <c r="L28" s="28"/>
      <c r="M28" s="34" t="s">
        <v>84</v>
      </c>
      <c r="N28" s="35">
        <v>0.5</v>
      </c>
      <c r="O28" s="35" t="s">
        <v>55</v>
      </c>
      <c r="P28" s="35"/>
      <c r="Q28" s="35"/>
      <c r="R28" s="35"/>
      <c r="S28" s="35"/>
      <c r="T28" s="35"/>
      <c r="U28" s="36"/>
      <c r="V28" s="36"/>
      <c r="W28" s="36"/>
      <c r="X28" s="36"/>
      <c r="Y28" s="36"/>
      <c r="Z28" s="36"/>
      <c r="AA28" s="36"/>
      <c r="AB28" s="35" t="s">
        <v>4</v>
      </c>
      <c r="AC28" s="35" t="s">
        <v>85</v>
      </c>
      <c r="AD28" s="34" t="s">
        <v>86</v>
      </c>
      <c r="AE28" s="34" t="s">
        <v>52</v>
      </c>
      <c r="AF28" s="32"/>
      <c r="AG28" s="33"/>
    </row>
    <row r="29" spans="1:33" ht="77.5" x14ac:dyDescent="0.3">
      <c r="A29" s="25"/>
      <c r="B29" s="26"/>
      <c r="C29" s="26"/>
      <c r="D29" s="27"/>
      <c r="E29" s="37"/>
      <c r="F29" s="39"/>
      <c r="G29" s="39"/>
      <c r="H29" s="39"/>
      <c r="I29" s="39"/>
      <c r="J29" s="39"/>
      <c r="K29" s="37"/>
      <c r="L29" s="39"/>
      <c r="M29" s="34" t="s">
        <v>87</v>
      </c>
      <c r="N29" s="35">
        <v>0.3</v>
      </c>
      <c r="O29" s="35" t="s">
        <v>88</v>
      </c>
      <c r="P29" s="36"/>
      <c r="Q29" s="36"/>
      <c r="R29" s="36"/>
      <c r="S29" s="36"/>
      <c r="T29" s="36"/>
      <c r="U29" s="36"/>
      <c r="V29" s="36"/>
      <c r="W29" s="35"/>
      <c r="X29" s="35"/>
      <c r="Y29" s="35"/>
      <c r="Z29" s="35"/>
      <c r="AA29" s="35"/>
      <c r="AB29" s="35" t="s">
        <v>4</v>
      </c>
      <c r="AC29" s="35" t="s">
        <v>85</v>
      </c>
      <c r="AD29" s="34" t="s">
        <v>86</v>
      </c>
      <c r="AE29" s="34" t="s">
        <v>52</v>
      </c>
      <c r="AF29" s="40"/>
      <c r="AG29" s="41"/>
    </row>
    <row r="30" spans="1:33" ht="114.65" customHeight="1" x14ac:dyDescent="0.3">
      <c r="A30" s="25"/>
      <c r="B30" s="26"/>
      <c r="C30" s="26"/>
      <c r="D30" s="27"/>
      <c r="E30" s="42" t="s">
        <v>89</v>
      </c>
      <c r="F30" s="44">
        <f>+[1]DataBase_Obj!G84</f>
        <v>0</v>
      </c>
      <c r="G30" s="44" t="s">
        <v>90</v>
      </c>
      <c r="H30" s="44" t="s">
        <v>91</v>
      </c>
      <c r="I30" s="44">
        <v>1</v>
      </c>
      <c r="J30" s="44" t="s">
        <v>92</v>
      </c>
      <c r="K30" s="42" t="s">
        <v>93</v>
      </c>
      <c r="L30" s="35">
        <v>0.16</v>
      </c>
      <c r="M30" s="34" t="s">
        <v>94</v>
      </c>
      <c r="N30" s="35">
        <v>0.2</v>
      </c>
      <c r="O30" s="47" t="s">
        <v>95</v>
      </c>
      <c r="P30" s="35"/>
      <c r="Q30" s="36"/>
      <c r="R30" s="36"/>
      <c r="S30" s="36"/>
      <c r="T30" s="36"/>
      <c r="U30" s="36"/>
      <c r="V30" s="35"/>
      <c r="W30" s="35"/>
      <c r="X30" s="35"/>
      <c r="Y30" s="35"/>
      <c r="Z30" s="35"/>
      <c r="AA30" s="35"/>
      <c r="AB30" s="35" t="s">
        <v>96</v>
      </c>
      <c r="AC30" s="35" t="s">
        <v>97</v>
      </c>
      <c r="AD30" s="34" t="s">
        <v>98</v>
      </c>
      <c r="AE30" s="34" t="s">
        <v>52</v>
      </c>
      <c r="AF30" s="48" t="s">
        <v>99</v>
      </c>
      <c r="AG30" s="49"/>
    </row>
    <row r="31" spans="1:33" ht="114.65" customHeight="1" x14ac:dyDescent="0.3">
      <c r="A31" s="25"/>
      <c r="B31" s="26"/>
      <c r="C31" s="26"/>
      <c r="D31" s="27"/>
      <c r="E31" s="26"/>
      <c r="F31" s="28"/>
      <c r="G31" s="28"/>
      <c r="H31" s="28"/>
      <c r="I31" s="28"/>
      <c r="J31" s="28"/>
      <c r="K31" s="26"/>
      <c r="L31" s="35">
        <v>0.16</v>
      </c>
      <c r="M31" s="34" t="s">
        <v>100</v>
      </c>
      <c r="N31" s="35">
        <v>0.2</v>
      </c>
      <c r="O31" s="47" t="s">
        <v>101</v>
      </c>
      <c r="P31" s="35"/>
      <c r="Q31" s="35"/>
      <c r="R31" s="35"/>
      <c r="S31" s="35"/>
      <c r="T31" s="35"/>
      <c r="U31" s="35"/>
      <c r="V31" s="35"/>
      <c r="W31" s="35"/>
      <c r="X31" s="36"/>
      <c r="Y31" s="36"/>
      <c r="Z31" s="36"/>
      <c r="AA31" s="36"/>
      <c r="AB31" s="35" t="s">
        <v>96</v>
      </c>
      <c r="AC31" s="35" t="s">
        <v>102</v>
      </c>
      <c r="AD31" s="34" t="s">
        <v>98</v>
      </c>
      <c r="AE31" s="34" t="s">
        <v>52</v>
      </c>
      <c r="AF31" s="48" t="s">
        <v>103</v>
      </c>
      <c r="AG31" s="49"/>
    </row>
    <row r="32" spans="1:33" ht="114.65" customHeight="1" x14ac:dyDescent="0.3">
      <c r="A32" s="25"/>
      <c r="B32" s="26"/>
      <c r="C32" s="26"/>
      <c r="D32" s="27"/>
      <c r="E32" s="26"/>
      <c r="F32" s="28"/>
      <c r="G32" s="28"/>
      <c r="H32" s="28"/>
      <c r="I32" s="28"/>
      <c r="J32" s="28"/>
      <c r="K32" s="26"/>
      <c r="L32" s="35">
        <v>0.17</v>
      </c>
      <c r="M32" s="34" t="s">
        <v>104</v>
      </c>
      <c r="N32" s="35">
        <v>0.2</v>
      </c>
      <c r="O32" s="47" t="s">
        <v>105</v>
      </c>
      <c r="P32" s="35"/>
      <c r="Q32" s="35"/>
      <c r="R32" s="35"/>
      <c r="S32" s="35"/>
      <c r="T32" s="35"/>
      <c r="U32" s="35"/>
      <c r="V32" s="35"/>
      <c r="W32" s="35"/>
      <c r="X32" s="36"/>
      <c r="Y32" s="36"/>
      <c r="Z32" s="36"/>
      <c r="AA32" s="36"/>
      <c r="AB32" s="35" t="s">
        <v>96</v>
      </c>
      <c r="AC32" s="35" t="s">
        <v>102</v>
      </c>
      <c r="AD32" s="34" t="s">
        <v>98</v>
      </c>
      <c r="AE32" s="34" t="s">
        <v>52</v>
      </c>
      <c r="AF32" s="48" t="s">
        <v>103</v>
      </c>
      <c r="AG32" s="49"/>
    </row>
    <row r="33" spans="1:33" ht="114.65" customHeight="1" x14ac:dyDescent="0.3">
      <c r="A33" s="25"/>
      <c r="B33" s="26"/>
      <c r="C33" s="26"/>
      <c r="D33" s="27"/>
      <c r="E33" s="26"/>
      <c r="F33" s="28"/>
      <c r="G33" s="28"/>
      <c r="H33" s="28"/>
      <c r="I33" s="28"/>
      <c r="J33" s="28"/>
      <c r="K33" s="26"/>
      <c r="L33" s="35">
        <v>0.17</v>
      </c>
      <c r="M33" s="34" t="s">
        <v>106</v>
      </c>
      <c r="N33" s="35">
        <v>0.2</v>
      </c>
      <c r="O33" s="50">
        <v>44530</v>
      </c>
      <c r="P33" s="35"/>
      <c r="Q33" s="35"/>
      <c r="R33" s="35"/>
      <c r="S33" s="35"/>
      <c r="T33" s="35"/>
      <c r="U33" s="36"/>
      <c r="V33" s="35"/>
      <c r="W33" s="35"/>
      <c r="X33" s="35"/>
      <c r="Y33" s="35"/>
      <c r="Z33" s="35"/>
      <c r="AA33" s="36"/>
      <c r="AB33" s="35" t="s">
        <v>96</v>
      </c>
      <c r="AC33" s="35" t="s">
        <v>107</v>
      </c>
      <c r="AD33" s="34" t="s">
        <v>98</v>
      </c>
      <c r="AE33" s="34" t="s">
        <v>52</v>
      </c>
      <c r="AF33" s="48" t="s">
        <v>103</v>
      </c>
      <c r="AG33" s="49"/>
    </row>
    <row r="34" spans="1:33" ht="114.65" customHeight="1" x14ac:dyDescent="0.3">
      <c r="A34" s="25"/>
      <c r="B34" s="26"/>
      <c r="C34" s="26"/>
      <c r="D34" s="27"/>
      <c r="E34" s="26"/>
      <c r="F34" s="28"/>
      <c r="G34" s="28"/>
      <c r="H34" s="28"/>
      <c r="I34" s="28"/>
      <c r="J34" s="28"/>
      <c r="K34" s="26"/>
      <c r="L34" s="35">
        <v>0.17</v>
      </c>
      <c r="M34" s="34" t="s">
        <v>108</v>
      </c>
      <c r="N34" s="35">
        <v>0.2</v>
      </c>
      <c r="O34" s="47" t="s">
        <v>109</v>
      </c>
      <c r="P34" s="35"/>
      <c r="Q34" s="36"/>
      <c r="R34" s="35"/>
      <c r="S34" s="35"/>
      <c r="T34" s="36"/>
      <c r="U34" s="35"/>
      <c r="V34" s="35"/>
      <c r="W34" s="35"/>
      <c r="X34" s="35"/>
      <c r="Y34" s="36"/>
      <c r="Z34" s="35"/>
      <c r="AA34" s="35"/>
      <c r="AB34" s="35" t="s">
        <v>96</v>
      </c>
      <c r="AC34" s="35" t="s">
        <v>110</v>
      </c>
      <c r="AD34" s="34" t="s">
        <v>98</v>
      </c>
      <c r="AE34" s="34" t="s">
        <v>52</v>
      </c>
      <c r="AF34" s="48" t="s">
        <v>103</v>
      </c>
      <c r="AG34" s="49"/>
    </row>
    <row r="35" spans="1:33" ht="114.65" customHeight="1" x14ac:dyDescent="0.3">
      <c r="A35" s="25"/>
      <c r="B35" s="26"/>
      <c r="C35" s="26"/>
      <c r="D35" s="27"/>
      <c r="E35" s="37"/>
      <c r="F35" s="39"/>
      <c r="G35" s="39"/>
      <c r="H35" s="39"/>
      <c r="I35" s="39"/>
      <c r="J35" s="39"/>
      <c r="K35" s="37"/>
      <c r="L35" s="35">
        <v>0.17</v>
      </c>
      <c r="M35" s="34" t="s">
        <v>111</v>
      </c>
      <c r="N35" s="35"/>
      <c r="O35" s="47" t="s">
        <v>112</v>
      </c>
      <c r="P35" s="35"/>
      <c r="Q35" s="36"/>
      <c r="R35" s="36"/>
      <c r="S35" s="35"/>
      <c r="T35" s="36"/>
      <c r="U35" s="35"/>
      <c r="V35" s="36"/>
      <c r="W35" s="35"/>
      <c r="X35" s="36"/>
      <c r="Y35" s="35"/>
      <c r="Z35" s="35"/>
      <c r="AA35" s="35"/>
      <c r="AB35" s="35" t="s">
        <v>96</v>
      </c>
      <c r="AC35" s="35" t="s">
        <v>107</v>
      </c>
      <c r="AD35" s="34" t="s">
        <v>98</v>
      </c>
      <c r="AE35" s="34" t="s">
        <v>52</v>
      </c>
      <c r="AF35" s="48" t="s">
        <v>103</v>
      </c>
      <c r="AG35" s="49"/>
    </row>
    <row r="36" spans="1:33" ht="114.65" customHeight="1" x14ac:dyDescent="0.3">
      <c r="A36" s="25"/>
      <c r="B36" s="26"/>
      <c r="C36" s="26"/>
      <c r="D36" s="27"/>
      <c r="E36" s="42" t="s">
        <v>113</v>
      </c>
      <c r="F36" s="44">
        <f>+[1]DataBase_Obj!G85</f>
        <v>0</v>
      </c>
      <c r="G36" s="44" t="s">
        <v>114</v>
      </c>
      <c r="H36" s="44" t="s">
        <v>91</v>
      </c>
      <c r="I36" s="44">
        <v>1</v>
      </c>
      <c r="J36" s="44" t="s">
        <v>115</v>
      </c>
      <c r="K36" s="42" t="s">
        <v>116</v>
      </c>
      <c r="L36" s="35">
        <v>0.25</v>
      </c>
      <c r="M36" s="34" t="s">
        <v>117</v>
      </c>
      <c r="N36" s="35">
        <v>0.25</v>
      </c>
      <c r="O36" s="47" t="s">
        <v>105</v>
      </c>
      <c r="P36" s="36"/>
      <c r="Q36" s="36"/>
      <c r="R36" s="36"/>
      <c r="S36" s="36"/>
      <c r="T36" s="36"/>
      <c r="U36" s="36"/>
      <c r="V36" s="36"/>
      <c r="W36" s="36"/>
      <c r="X36" s="36"/>
      <c r="Y36" s="36"/>
      <c r="Z36" s="36"/>
      <c r="AA36" s="36"/>
      <c r="AB36" s="35" t="s">
        <v>107</v>
      </c>
      <c r="AC36" s="35" t="s">
        <v>118</v>
      </c>
      <c r="AD36" s="34" t="s">
        <v>119</v>
      </c>
      <c r="AE36" s="34" t="s">
        <v>52</v>
      </c>
      <c r="AF36" s="48" t="s">
        <v>103</v>
      </c>
      <c r="AG36" s="49"/>
    </row>
    <row r="37" spans="1:33" ht="114.65" customHeight="1" x14ac:dyDescent="0.3">
      <c r="A37" s="25"/>
      <c r="B37" s="26"/>
      <c r="C37" s="26"/>
      <c r="D37" s="27"/>
      <c r="E37" s="26"/>
      <c r="F37" s="28"/>
      <c r="G37" s="28"/>
      <c r="H37" s="28"/>
      <c r="I37" s="28"/>
      <c r="J37" s="28"/>
      <c r="K37" s="26"/>
      <c r="L37" s="35">
        <v>0.25</v>
      </c>
      <c r="M37" s="34" t="s">
        <v>120</v>
      </c>
      <c r="N37" s="35">
        <v>0.25</v>
      </c>
      <c r="O37" s="47" t="s">
        <v>121</v>
      </c>
      <c r="P37" s="36"/>
      <c r="Q37" s="36"/>
      <c r="R37" s="36"/>
      <c r="S37" s="36"/>
      <c r="T37" s="36"/>
      <c r="U37" s="36"/>
      <c r="V37" s="35"/>
      <c r="W37" s="35"/>
      <c r="X37" s="35"/>
      <c r="Y37" s="35"/>
      <c r="Z37" s="35"/>
      <c r="AA37" s="35"/>
      <c r="AB37" s="35" t="s">
        <v>96</v>
      </c>
      <c r="AC37" s="35" t="s">
        <v>122</v>
      </c>
      <c r="AD37" s="34" t="s">
        <v>119</v>
      </c>
      <c r="AE37" s="34" t="s">
        <v>52</v>
      </c>
      <c r="AF37" s="48" t="s">
        <v>99</v>
      </c>
      <c r="AG37" s="49"/>
    </row>
    <row r="38" spans="1:33" ht="114.65" customHeight="1" x14ac:dyDescent="0.3">
      <c r="A38" s="25"/>
      <c r="B38" s="26"/>
      <c r="C38" s="26"/>
      <c r="D38" s="27"/>
      <c r="E38" s="26"/>
      <c r="F38" s="28"/>
      <c r="G38" s="28"/>
      <c r="H38" s="28"/>
      <c r="I38" s="28"/>
      <c r="J38" s="28"/>
      <c r="K38" s="26"/>
      <c r="L38" s="35">
        <v>0.25</v>
      </c>
      <c r="M38" s="34" t="s">
        <v>123</v>
      </c>
      <c r="N38" s="35">
        <v>0.25</v>
      </c>
      <c r="O38" s="47" t="s">
        <v>105</v>
      </c>
      <c r="P38" s="36"/>
      <c r="Q38" s="36"/>
      <c r="R38" s="36"/>
      <c r="S38" s="36"/>
      <c r="T38" s="36"/>
      <c r="U38" s="36"/>
      <c r="V38" s="36"/>
      <c r="W38" s="36"/>
      <c r="X38" s="36"/>
      <c r="Y38" s="36"/>
      <c r="Z38" s="36"/>
      <c r="AA38" s="36"/>
      <c r="AB38" s="35" t="s">
        <v>96</v>
      </c>
      <c r="AC38" s="35" t="s">
        <v>122</v>
      </c>
      <c r="AD38" s="34" t="s">
        <v>119</v>
      </c>
      <c r="AE38" s="34" t="s">
        <v>52</v>
      </c>
      <c r="AF38" s="48" t="s">
        <v>99</v>
      </c>
      <c r="AG38" s="49"/>
    </row>
    <row r="39" spans="1:33" ht="114.65" customHeight="1" x14ac:dyDescent="0.3">
      <c r="A39" s="25"/>
      <c r="B39" s="37"/>
      <c r="C39" s="37"/>
      <c r="D39" s="38"/>
      <c r="E39" s="37"/>
      <c r="F39" s="39"/>
      <c r="G39" s="39"/>
      <c r="H39" s="39"/>
      <c r="I39" s="39"/>
      <c r="J39" s="39"/>
      <c r="K39" s="37"/>
      <c r="L39" s="35">
        <v>0.25</v>
      </c>
      <c r="M39" s="34" t="s">
        <v>124</v>
      </c>
      <c r="N39" s="35">
        <v>0.25</v>
      </c>
      <c r="O39" s="47" t="s">
        <v>121</v>
      </c>
      <c r="P39" s="36"/>
      <c r="Q39" s="36"/>
      <c r="R39" s="36"/>
      <c r="S39" s="36"/>
      <c r="T39" s="36"/>
      <c r="U39" s="36"/>
      <c r="V39" s="35"/>
      <c r="W39" s="35"/>
      <c r="X39" s="35"/>
      <c r="Y39" s="35"/>
      <c r="Z39" s="35"/>
      <c r="AA39" s="35"/>
      <c r="AB39" s="35" t="s">
        <v>96</v>
      </c>
      <c r="AC39" s="35" t="s">
        <v>107</v>
      </c>
      <c r="AD39" s="34" t="s">
        <v>119</v>
      </c>
      <c r="AE39" s="34" t="s">
        <v>52</v>
      </c>
      <c r="AF39" s="48" t="s">
        <v>99</v>
      </c>
      <c r="AG39" s="49"/>
    </row>
    <row r="40" spans="1:33" ht="108.5" x14ac:dyDescent="0.3">
      <c r="A40" s="51" t="s">
        <v>125</v>
      </c>
      <c r="B40" s="52" t="s">
        <v>126</v>
      </c>
      <c r="C40" s="52" t="s">
        <v>127</v>
      </c>
      <c r="D40" s="53">
        <f>+[1]DataBase_Obj!D86</f>
        <v>0.3</v>
      </c>
      <c r="E40" s="54" t="s">
        <v>128</v>
      </c>
      <c r="F40" s="55">
        <f>+[1]DataBase_Obj!G86</f>
        <v>0</v>
      </c>
      <c r="G40" s="55" t="s">
        <v>129</v>
      </c>
      <c r="H40" s="55" t="s">
        <v>130</v>
      </c>
      <c r="I40" s="55">
        <v>1</v>
      </c>
      <c r="J40" s="55" t="s">
        <v>131</v>
      </c>
      <c r="K40" s="54" t="s">
        <v>132</v>
      </c>
      <c r="L40" s="55">
        <v>1</v>
      </c>
      <c r="M40" s="11" t="s">
        <v>133</v>
      </c>
      <c r="N40" s="56">
        <v>0.1</v>
      </c>
      <c r="O40" s="56" t="s">
        <v>134</v>
      </c>
      <c r="P40" s="56"/>
      <c r="Q40" s="56"/>
      <c r="R40" s="56"/>
      <c r="S40" s="57"/>
      <c r="T40" s="57"/>
      <c r="U40" s="56"/>
      <c r="V40" s="56"/>
      <c r="W40" s="56"/>
      <c r="X40" s="56"/>
      <c r="Y40" s="56"/>
      <c r="Z40" s="56"/>
      <c r="AA40" s="56"/>
      <c r="AB40" s="55" t="s">
        <v>6</v>
      </c>
      <c r="AC40" s="55" t="s">
        <v>135</v>
      </c>
      <c r="AD40" s="54" t="s">
        <v>136</v>
      </c>
      <c r="AE40" s="34" t="s">
        <v>52</v>
      </c>
      <c r="AF40" s="58" t="s">
        <v>137</v>
      </c>
      <c r="AG40" s="59"/>
    </row>
    <row r="41" spans="1:33" ht="77.5" x14ac:dyDescent="0.3">
      <c r="A41" s="51"/>
      <c r="B41" s="60"/>
      <c r="C41" s="60"/>
      <c r="D41" s="61"/>
      <c r="E41" s="62"/>
      <c r="F41" s="63"/>
      <c r="G41" s="63"/>
      <c r="H41" s="63"/>
      <c r="I41" s="63"/>
      <c r="J41" s="63"/>
      <c r="K41" s="62"/>
      <c r="L41" s="63"/>
      <c r="M41" s="11" t="s">
        <v>138</v>
      </c>
      <c r="N41" s="56">
        <v>0.1</v>
      </c>
      <c r="O41" s="56" t="s">
        <v>139</v>
      </c>
      <c r="P41" s="56"/>
      <c r="Q41" s="56"/>
      <c r="R41" s="56"/>
      <c r="S41" s="57"/>
      <c r="T41" s="57"/>
      <c r="U41" s="56"/>
      <c r="V41" s="56"/>
      <c r="W41" s="56"/>
      <c r="X41" s="56"/>
      <c r="Y41" s="56"/>
      <c r="Z41" s="56"/>
      <c r="AA41" s="56"/>
      <c r="AB41" s="63"/>
      <c r="AC41" s="63"/>
      <c r="AD41" s="62"/>
      <c r="AE41" s="34" t="s">
        <v>52</v>
      </c>
      <c r="AF41" s="64"/>
      <c r="AG41" s="65"/>
    </row>
    <row r="42" spans="1:33" ht="46.5" x14ac:dyDescent="0.3">
      <c r="A42" s="51"/>
      <c r="B42" s="60"/>
      <c r="C42" s="60"/>
      <c r="D42" s="61"/>
      <c r="E42" s="62"/>
      <c r="F42" s="63"/>
      <c r="G42" s="63"/>
      <c r="H42" s="63"/>
      <c r="I42" s="63"/>
      <c r="J42" s="63"/>
      <c r="K42" s="62"/>
      <c r="L42" s="63"/>
      <c r="M42" s="11" t="s">
        <v>140</v>
      </c>
      <c r="N42" s="56">
        <v>0.05</v>
      </c>
      <c r="O42" s="56" t="s">
        <v>141</v>
      </c>
      <c r="P42" s="56"/>
      <c r="Q42" s="56"/>
      <c r="R42" s="56"/>
      <c r="S42" s="57"/>
      <c r="T42" s="57"/>
      <c r="U42" s="57"/>
      <c r="V42" s="56"/>
      <c r="W42" s="56"/>
      <c r="X42" s="56"/>
      <c r="Y42" s="56"/>
      <c r="Z42" s="56"/>
      <c r="AA42" s="56"/>
      <c r="AB42" s="63"/>
      <c r="AC42" s="63"/>
      <c r="AD42" s="62"/>
      <c r="AE42" s="34" t="s">
        <v>52</v>
      </c>
      <c r="AF42" s="64"/>
      <c r="AG42" s="65"/>
    </row>
    <row r="43" spans="1:33" ht="46.5" x14ac:dyDescent="0.3">
      <c r="A43" s="51"/>
      <c r="B43" s="60"/>
      <c r="C43" s="60"/>
      <c r="D43" s="61"/>
      <c r="E43" s="62"/>
      <c r="F43" s="63"/>
      <c r="G43" s="63"/>
      <c r="H43" s="63"/>
      <c r="I43" s="63"/>
      <c r="J43" s="63"/>
      <c r="K43" s="62"/>
      <c r="L43" s="63"/>
      <c r="M43" s="11" t="s">
        <v>142</v>
      </c>
      <c r="N43" s="56">
        <v>0.05</v>
      </c>
      <c r="O43" s="56" t="s">
        <v>141</v>
      </c>
      <c r="P43" s="56"/>
      <c r="Q43" s="56"/>
      <c r="R43" s="56"/>
      <c r="S43" s="57"/>
      <c r="T43" s="57"/>
      <c r="U43" s="57"/>
      <c r="V43" s="56"/>
      <c r="W43" s="56"/>
      <c r="X43" s="56"/>
      <c r="Y43" s="56"/>
      <c r="Z43" s="56"/>
      <c r="AA43" s="56"/>
      <c r="AB43" s="63"/>
      <c r="AC43" s="63"/>
      <c r="AD43" s="62"/>
      <c r="AE43" s="34" t="s">
        <v>52</v>
      </c>
      <c r="AF43" s="64"/>
      <c r="AG43" s="65"/>
    </row>
    <row r="44" spans="1:33" ht="46.5" x14ac:dyDescent="0.3">
      <c r="A44" s="51"/>
      <c r="B44" s="60"/>
      <c r="C44" s="60"/>
      <c r="D44" s="61"/>
      <c r="E44" s="62"/>
      <c r="F44" s="63"/>
      <c r="G44" s="63"/>
      <c r="H44" s="63"/>
      <c r="I44" s="63"/>
      <c r="J44" s="63"/>
      <c r="K44" s="62"/>
      <c r="L44" s="63"/>
      <c r="M44" s="11" t="s">
        <v>143</v>
      </c>
      <c r="N44" s="56">
        <v>0.1</v>
      </c>
      <c r="O44" s="56" t="s">
        <v>141</v>
      </c>
      <c r="P44" s="56"/>
      <c r="Q44" s="56"/>
      <c r="R44" s="56"/>
      <c r="S44" s="57"/>
      <c r="T44" s="57"/>
      <c r="U44" s="57"/>
      <c r="V44" s="56"/>
      <c r="W44" s="56"/>
      <c r="X44" s="56"/>
      <c r="Y44" s="56"/>
      <c r="Z44" s="56"/>
      <c r="AA44" s="56"/>
      <c r="AB44" s="63"/>
      <c r="AC44" s="63"/>
      <c r="AD44" s="62"/>
      <c r="AE44" s="34" t="s">
        <v>52</v>
      </c>
      <c r="AF44" s="64"/>
      <c r="AG44" s="65"/>
    </row>
    <row r="45" spans="1:33" ht="31" x14ac:dyDescent="0.3">
      <c r="A45" s="51"/>
      <c r="B45" s="60"/>
      <c r="C45" s="60"/>
      <c r="D45" s="61"/>
      <c r="E45" s="62"/>
      <c r="F45" s="63"/>
      <c r="G45" s="63"/>
      <c r="H45" s="63"/>
      <c r="I45" s="63"/>
      <c r="J45" s="63"/>
      <c r="K45" s="62"/>
      <c r="L45" s="63"/>
      <c r="M45" s="11" t="s">
        <v>144</v>
      </c>
      <c r="N45" s="56">
        <v>0.1</v>
      </c>
      <c r="O45" s="56" t="s">
        <v>145</v>
      </c>
      <c r="P45" s="56"/>
      <c r="Q45" s="56"/>
      <c r="R45" s="56"/>
      <c r="S45" s="57"/>
      <c r="T45" s="57"/>
      <c r="U45" s="57"/>
      <c r="V45" s="56"/>
      <c r="W45" s="56"/>
      <c r="X45" s="56"/>
      <c r="Y45" s="56"/>
      <c r="Z45" s="56"/>
      <c r="AA45" s="56"/>
      <c r="AB45" s="63"/>
      <c r="AC45" s="63"/>
      <c r="AD45" s="62"/>
      <c r="AE45" s="34" t="s">
        <v>52</v>
      </c>
      <c r="AF45" s="64"/>
      <c r="AG45" s="65"/>
    </row>
    <row r="46" spans="1:33" ht="46.5" x14ac:dyDescent="0.3">
      <c r="A46" s="51"/>
      <c r="B46" s="60"/>
      <c r="C46" s="60"/>
      <c r="D46" s="61"/>
      <c r="E46" s="62"/>
      <c r="F46" s="63"/>
      <c r="G46" s="63"/>
      <c r="H46" s="63"/>
      <c r="I46" s="63"/>
      <c r="J46" s="63"/>
      <c r="K46" s="62"/>
      <c r="L46" s="63"/>
      <c r="M46" s="11" t="s">
        <v>146</v>
      </c>
      <c r="N46" s="56">
        <v>0.1</v>
      </c>
      <c r="O46" s="56" t="s">
        <v>147</v>
      </c>
      <c r="P46" s="56"/>
      <c r="Q46" s="56"/>
      <c r="R46" s="56"/>
      <c r="S46" s="56"/>
      <c r="T46" s="56"/>
      <c r="U46" s="56"/>
      <c r="V46" s="57"/>
      <c r="W46" s="56"/>
      <c r="X46" s="56"/>
      <c r="Y46" s="56"/>
      <c r="Z46" s="56"/>
      <c r="AA46" s="56"/>
      <c r="AB46" s="63"/>
      <c r="AC46" s="63"/>
      <c r="AD46" s="62"/>
      <c r="AE46" s="34" t="s">
        <v>52</v>
      </c>
      <c r="AF46" s="64"/>
      <c r="AG46" s="65"/>
    </row>
    <row r="47" spans="1:33" ht="31" x14ac:dyDescent="0.3">
      <c r="A47" s="51"/>
      <c r="B47" s="60"/>
      <c r="C47" s="60"/>
      <c r="D47" s="61"/>
      <c r="E47" s="62"/>
      <c r="F47" s="63"/>
      <c r="G47" s="63"/>
      <c r="H47" s="63"/>
      <c r="I47" s="63"/>
      <c r="J47" s="63"/>
      <c r="K47" s="62"/>
      <c r="L47" s="63"/>
      <c r="M47" s="11" t="s">
        <v>148</v>
      </c>
      <c r="N47" s="56">
        <v>0.1</v>
      </c>
      <c r="O47" s="56" t="s">
        <v>149</v>
      </c>
      <c r="P47" s="56"/>
      <c r="Q47" s="56"/>
      <c r="R47" s="56"/>
      <c r="S47" s="56"/>
      <c r="T47" s="56"/>
      <c r="U47" s="56"/>
      <c r="V47" s="56"/>
      <c r="W47" s="57"/>
      <c r="X47" s="56"/>
      <c r="Y47" s="56"/>
      <c r="Z47" s="56"/>
      <c r="AA47" s="56"/>
      <c r="AB47" s="63"/>
      <c r="AC47" s="63"/>
      <c r="AD47" s="62"/>
      <c r="AE47" s="34" t="s">
        <v>52</v>
      </c>
      <c r="AF47" s="64"/>
      <c r="AG47" s="65"/>
    </row>
    <row r="48" spans="1:33" ht="46.5" x14ac:dyDescent="0.3">
      <c r="A48" s="51"/>
      <c r="B48" s="60"/>
      <c r="C48" s="60"/>
      <c r="D48" s="61"/>
      <c r="E48" s="62"/>
      <c r="F48" s="63"/>
      <c r="G48" s="63"/>
      <c r="H48" s="63"/>
      <c r="I48" s="63"/>
      <c r="J48" s="63"/>
      <c r="K48" s="62"/>
      <c r="L48" s="63"/>
      <c r="M48" s="11" t="s">
        <v>150</v>
      </c>
      <c r="N48" s="56">
        <v>0.1</v>
      </c>
      <c r="O48" s="56" t="s">
        <v>151</v>
      </c>
      <c r="P48" s="56"/>
      <c r="Q48" s="56"/>
      <c r="R48" s="56"/>
      <c r="S48" s="56"/>
      <c r="T48" s="56"/>
      <c r="U48" s="56"/>
      <c r="V48" s="56"/>
      <c r="W48" s="56"/>
      <c r="X48" s="57"/>
      <c r="Y48" s="56"/>
      <c r="Z48" s="56"/>
      <c r="AA48" s="56"/>
      <c r="AB48" s="63"/>
      <c r="AC48" s="63"/>
      <c r="AD48" s="62"/>
      <c r="AE48" s="34" t="s">
        <v>52</v>
      </c>
      <c r="AF48" s="64"/>
      <c r="AG48" s="65"/>
    </row>
    <row r="49" spans="1:33" ht="46.5" x14ac:dyDescent="0.3">
      <c r="A49" s="51"/>
      <c r="B49" s="60"/>
      <c r="C49" s="60"/>
      <c r="D49" s="61"/>
      <c r="E49" s="62"/>
      <c r="F49" s="63"/>
      <c r="G49" s="63"/>
      <c r="H49" s="63"/>
      <c r="I49" s="63"/>
      <c r="J49" s="63"/>
      <c r="K49" s="62"/>
      <c r="L49" s="63"/>
      <c r="M49" s="11" t="s">
        <v>152</v>
      </c>
      <c r="N49" s="56">
        <v>0.1</v>
      </c>
      <c r="O49" s="56" t="s">
        <v>151</v>
      </c>
      <c r="P49" s="56"/>
      <c r="Q49" s="56"/>
      <c r="R49" s="56"/>
      <c r="S49" s="56"/>
      <c r="T49" s="56"/>
      <c r="U49" s="56"/>
      <c r="V49" s="56"/>
      <c r="W49" s="56"/>
      <c r="X49" s="57"/>
      <c r="Y49" s="56"/>
      <c r="Z49" s="56"/>
      <c r="AA49" s="56"/>
      <c r="AB49" s="63"/>
      <c r="AC49" s="63"/>
      <c r="AD49" s="62"/>
      <c r="AE49" s="34" t="s">
        <v>52</v>
      </c>
      <c r="AF49" s="64"/>
      <c r="AG49" s="65"/>
    </row>
    <row r="50" spans="1:33" ht="62" x14ac:dyDescent="0.3">
      <c r="A50" s="51"/>
      <c r="B50" s="60"/>
      <c r="C50" s="60"/>
      <c r="D50" s="61"/>
      <c r="E50" s="66"/>
      <c r="F50" s="67"/>
      <c r="G50" s="67"/>
      <c r="H50" s="67"/>
      <c r="I50" s="67"/>
      <c r="J50" s="67"/>
      <c r="K50" s="66"/>
      <c r="L50" s="67"/>
      <c r="M50" s="11" t="s">
        <v>153</v>
      </c>
      <c r="N50" s="56">
        <v>0.1</v>
      </c>
      <c r="O50" s="56" t="s">
        <v>154</v>
      </c>
      <c r="P50" s="56"/>
      <c r="Q50" s="56"/>
      <c r="R50" s="56"/>
      <c r="S50" s="56"/>
      <c r="T50" s="56"/>
      <c r="U50" s="56"/>
      <c r="V50" s="56"/>
      <c r="W50" s="56"/>
      <c r="X50" s="57"/>
      <c r="Y50" s="57"/>
      <c r="Z50" s="57"/>
      <c r="AA50" s="56"/>
      <c r="AB50" s="67"/>
      <c r="AC50" s="67"/>
      <c r="AD50" s="66"/>
      <c r="AE50" s="34" t="s">
        <v>52</v>
      </c>
      <c r="AF50" s="68"/>
      <c r="AG50" s="69"/>
    </row>
    <row r="51" spans="1:33" ht="62" x14ac:dyDescent="0.3">
      <c r="A51" s="51"/>
      <c r="B51" s="60"/>
      <c r="C51" s="60"/>
      <c r="D51" s="61"/>
      <c r="E51" s="52" t="s">
        <v>155</v>
      </c>
      <c r="F51" s="70">
        <f>+[1]DataBase_Obj!G87</f>
        <v>0</v>
      </c>
      <c r="G51" s="70" t="s">
        <v>156</v>
      </c>
      <c r="H51" s="70" t="s">
        <v>130</v>
      </c>
      <c r="I51" s="70">
        <v>1</v>
      </c>
      <c r="J51" s="70" t="s">
        <v>131</v>
      </c>
      <c r="K51" s="52" t="s">
        <v>157</v>
      </c>
      <c r="L51" s="70">
        <v>0.2</v>
      </c>
      <c r="M51" s="71" t="s">
        <v>158</v>
      </c>
      <c r="N51" s="72">
        <v>0.5</v>
      </c>
      <c r="O51" s="72" t="s">
        <v>159</v>
      </c>
      <c r="P51" s="72"/>
      <c r="Q51" s="72"/>
      <c r="R51" s="72"/>
      <c r="S51" s="72"/>
      <c r="T51" s="72"/>
      <c r="U51" s="72"/>
      <c r="V51" s="72"/>
      <c r="W51" s="72"/>
      <c r="X51" s="72"/>
      <c r="Y51" s="57"/>
      <c r="Z51" s="72"/>
      <c r="AA51" s="72"/>
      <c r="AB51" s="70" t="s">
        <v>9</v>
      </c>
      <c r="AC51" s="70" t="s">
        <v>160</v>
      </c>
      <c r="AD51" s="52" t="s">
        <v>161</v>
      </c>
      <c r="AE51" s="34" t="s">
        <v>52</v>
      </c>
      <c r="AF51" s="73" t="s">
        <v>137</v>
      </c>
      <c r="AG51" s="74"/>
    </row>
    <row r="52" spans="1:33" ht="93" x14ac:dyDescent="0.3">
      <c r="A52" s="51"/>
      <c r="B52" s="60"/>
      <c r="C52" s="60"/>
      <c r="D52" s="61"/>
      <c r="E52" s="60"/>
      <c r="F52" s="75"/>
      <c r="G52" s="75"/>
      <c r="H52" s="75"/>
      <c r="I52" s="75"/>
      <c r="J52" s="75"/>
      <c r="K52" s="76"/>
      <c r="L52" s="77"/>
      <c r="M52" s="71" t="s">
        <v>162</v>
      </c>
      <c r="N52" s="72">
        <v>0.5</v>
      </c>
      <c r="O52" s="72" t="s">
        <v>154</v>
      </c>
      <c r="P52" s="72"/>
      <c r="Q52" s="72"/>
      <c r="R52" s="72"/>
      <c r="S52" s="72"/>
      <c r="T52" s="72"/>
      <c r="U52" s="72"/>
      <c r="V52" s="72"/>
      <c r="W52" s="72"/>
      <c r="X52" s="72"/>
      <c r="Y52" s="72"/>
      <c r="Z52" s="57"/>
      <c r="AA52" s="72"/>
      <c r="AB52" s="77"/>
      <c r="AC52" s="77"/>
      <c r="AD52" s="76"/>
      <c r="AE52" s="34" t="s">
        <v>52</v>
      </c>
      <c r="AF52" s="78"/>
      <c r="AG52" s="79"/>
    </row>
    <row r="53" spans="1:33" ht="93" x14ac:dyDescent="0.3">
      <c r="A53" s="51"/>
      <c r="B53" s="60"/>
      <c r="C53" s="60"/>
      <c r="D53" s="61"/>
      <c r="E53" s="60"/>
      <c r="F53" s="75"/>
      <c r="G53" s="75"/>
      <c r="H53" s="75"/>
      <c r="I53" s="75"/>
      <c r="J53" s="75"/>
      <c r="K53" s="54" t="s">
        <v>163</v>
      </c>
      <c r="L53" s="55">
        <v>0.2</v>
      </c>
      <c r="M53" s="11" t="s">
        <v>164</v>
      </c>
      <c r="N53" s="72">
        <v>0.2</v>
      </c>
      <c r="O53" s="72" t="s">
        <v>134</v>
      </c>
      <c r="P53" s="72"/>
      <c r="Q53" s="72"/>
      <c r="R53" s="72"/>
      <c r="S53" s="57"/>
      <c r="T53" s="57"/>
      <c r="U53" s="72"/>
      <c r="V53" s="72"/>
      <c r="W53" s="72"/>
      <c r="X53" s="72"/>
      <c r="Y53" s="72"/>
      <c r="Z53" s="72"/>
      <c r="AA53" s="72"/>
      <c r="AB53" s="70" t="s">
        <v>9</v>
      </c>
      <c r="AC53" s="70" t="s">
        <v>160</v>
      </c>
      <c r="AD53" s="52" t="s">
        <v>165</v>
      </c>
      <c r="AE53" s="34" t="s">
        <v>52</v>
      </c>
      <c r="AF53" s="73" t="s">
        <v>137</v>
      </c>
      <c r="AG53" s="74"/>
    </row>
    <row r="54" spans="1:33" ht="155" x14ac:dyDescent="0.3">
      <c r="A54" s="51"/>
      <c r="B54" s="60"/>
      <c r="C54" s="60"/>
      <c r="D54" s="61"/>
      <c r="E54" s="60"/>
      <c r="F54" s="75"/>
      <c r="G54" s="75"/>
      <c r="H54" s="75"/>
      <c r="I54" s="75"/>
      <c r="J54" s="75"/>
      <c r="K54" s="62"/>
      <c r="L54" s="63"/>
      <c r="M54" s="11" t="s">
        <v>166</v>
      </c>
      <c r="N54" s="72">
        <v>0.4</v>
      </c>
      <c r="O54" s="72" t="s">
        <v>141</v>
      </c>
      <c r="P54" s="72"/>
      <c r="Q54" s="72"/>
      <c r="R54" s="72"/>
      <c r="S54" s="72"/>
      <c r="T54" s="57"/>
      <c r="U54" s="57"/>
      <c r="V54" s="72"/>
      <c r="W54" s="72"/>
      <c r="X54" s="72"/>
      <c r="Y54" s="72"/>
      <c r="Z54" s="72"/>
      <c r="AA54" s="72"/>
      <c r="AB54" s="75"/>
      <c r="AC54" s="75"/>
      <c r="AD54" s="60"/>
      <c r="AE54" s="34" t="s">
        <v>52</v>
      </c>
      <c r="AF54" s="80"/>
      <c r="AG54" s="81"/>
    </row>
    <row r="55" spans="1:33" ht="62" x14ac:dyDescent="0.3">
      <c r="A55" s="51"/>
      <c r="B55" s="60"/>
      <c r="C55" s="60"/>
      <c r="D55" s="61"/>
      <c r="E55" s="60"/>
      <c r="F55" s="75"/>
      <c r="G55" s="75"/>
      <c r="H55" s="75"/>
      <c r="I55" s="75"/>
      <c r="J55" s="75"/>
      <c r="K55" s="66"/>
      <c r="L55" s="67"/>
      <c r="M55" s="11" t="s">
        <v>167</v>
      </c>
      <c r="N55" s="72">
        <v>0.4</v>
      </c>
      <c r="O55" s="72" t="s">
        <v>168</v>
      </c>
      <c r="P55" s="72"/>
      <c r="Q55" s="72"/>
      <c r="R55" s="72"/>
      <c r="S55" s="72"/>
      <c r="T55" s="72"/>
      <c r="U55" s="56"/>
      <c r="V55" s="57"/>
      <c r="W55" s="57"/>
      <c r="X55" s="57"/>
      <c r="Y55" s="57"/>
      <c r="Z55" s="57"/>
      <c r="AA55" s="57"/>
      <c r="AB55" s="77"/>
      <c r="AC55" s="77"/>
      <c r="AD55" s="76"/>
      <c r="AE55" s="34" t="s">
        <v>52</v>
      </c>
      <c r="AF55" s="78"/>
      <c r="AG55" s="79"/>
    </row>
    <row r="56" spans="1:33" ht="170.5" x14ac:dyDescent="0.3">
      <c r="A56" s="51"/>
      <c r="B56" s="60"/>
      <c r="C56" s="60"/>
      <c r="D56" s="61"/>
      <c r="E56" s="60"/>
      <c r="F56" s="75"/>
      <c r="G56" s="75"/>
      <c r="H56" s="75"/>
      <c r="I56" s="75"/>
      <c r="J56" s="75"/>
      <c r="K56" s="52" t="s">
        <v>169</v>
      </c>
      <c r="L56" s="70">
        <v>0.2</v>
      </c>
      <c r="M56" s="71" t="s">
        <v>170</v>
      </c>
      <c r="N56" s="72">
        <v>0.3</v>
      </c>
      <c r="O56" s="72" t="s">
        <v>139</v>
      </c>
      <c r="P56" s="72"/>
      <c r="Q56" s="72"/>
      <c r="R56" s="72"/>
      <c r="S56" s="57"/>
      <c r="T56" s="57"/>
      <c r="U56" s="72"/>
      <c r="V56" s="72"/>
      <c r="W56" s="72"/>
      <c r="X56" s="72"/>
      <c r="Y56" s="72"/>
      <c r="Z56" s="72"/>
      <c r="AA56" s="72"/>
      <c r="AB56" s="70" t="s">
        <v>12</v>
      </c>
      <c r="AC56" s="70" t="s">
        <v>171</v>
      </c>
      <c r="AD56" s="52" t="s">
        <v>172</v>
      </c>
      <c r="AE56" s="34" t="s">
        <v>52</v>
      </c>
      <c r="AF56" s="73" t="s">
        <v>137</v>
      </c>
      <c r="AG56" s="74"/>
    </row>
    <row r="57" spans="1:33" ht="93" x14ac:dyDescent="0.3">
      <c r="A57" s="51"/>
      <c r="B57" s="60"/>
      <c r="C57" s="60"/>
      <c r="D57" s="61"/>
      <c r="E57" s="60"/>
      <c r="F57" s="75"/>
      <c r="G57" s="75"/>
      <c r="H57" s="75"/>
      <c r="I57" s="75"/>
      <c r="J57" s="75"/>
      <c r="K57" s="60"/>
      <c r="L57" s="75"/>
      <c r="M57" s="71" t="s">
        <v>173</v>
      </c>
      <c r="N57" s="72">
        <v>0.3</v>
      </c>
      <c r="O57" s="72" t="s">
        <v>139</v>
      </c>
      <c r="P57" s="72"/>
      <c r="Q57" s="72"/>
      <c r="R57" s="72"/>
      <c r="S57" s="57"/>
      <c r="T57" s="57"/>
      <c r="U57" s="72"/>
      <c r="V57" s="72"/>
      <c r="W57" s="72"/>
      <c r="X57" s="72"/>
      <c r="Y57" s="72"/>
      <c r="Z57" s="72"/>
      <c r="AA57" s="72"/>
      <c r="AB57" s="75"/>
      <c r="AC57" s="75"/>
      <c r="AD57" s="60"/>
      <c r="AE57" s="34" t="s">
        <v>52</v>
      </c>
      <c r="AF57" s="80"/>
      <c r="AG57" s="81"/>
    </row>
    <row r="58" spans="1:33" ht="93" x14ac:dyDescent="0.3">
      <c r="A58" s="51"/>
      <c r="B58" s="60"/>
      <c r="C58" s="60"/>
      <c r="D58" s="61"/>
      <c r="E58" s="60"/>
      <c r="F58" s="75"/>
      <c r="G58" s="75"/>
      <c r="H58" s="75"/>
      <c r="I58" s="75"/>
      <c r="J58" s="75"/>
      <c r="K58" s="76"/>
      <c r="L58" s="77"/>
      <c r="M58" s="71" t="s">
        <v>174</v>
      </c>
      <c r="N58" s="72">
        <v>0.4</v>
      </c>
      <c r="O58" s="72" t="s">
        <v>168</v>
      </c>
      <c r="P58" s="72"/>
      <c r="Q58" s="72"/>
      <c r="R58" s="72"/>
      <c r="S58" s="57"/>
      <c r="T58" s="57"/>
      <c r="U58" s="57"/>
      <c r="V58" s="57"/>
      <c r="W58" s="57"/>
      <c r="X58" s="57"/>
      <c r="Y58" s="57"/>
      <c r="Z58" s="57"/>
      <c r="AA58" s="57"/>
      <c r="AB58" s="77"/>
      <c r="AC58" s="77"/>
      <c r="AD58" s="76"/>
      <c r="AE58" s="34" t="s">
        <v>52</v>
      </c>
      <c r="AF58" s="78"/>
      <c r="AG58" s="79"/>
    </row>
    <row r="59" spans="1:33" ht="46.5" x14ac:dyDescent="0.3">
      <c r="A59" s="51"/>
      <c r="B59" s="60"/>
      <c r="C59" s="60"/>
      <c r="D59" s="61"/>
      <c r="E59" s="60"/>
      <c r="F59" s="75"/>
      <c r="G59" s="75"/>
      <c r="H59" s="75"/>
      <c r="I59" s="75"/>
      <c r="J59" s="75"/>
      <c r="K59" s="52" t="s">
        <v>175</v>
      </c>
      <c r="L59" s="70">
        <v>0.2</v>
      </c>
      <c r="M59" s="71" t="s">
        <v>176</v>
      </c>
      <c r="N59" s="72">
        <v>0.2</v>
      </c>
      <c r="O59" s="72" t="s">
        <v>177</v>
      </c>
      <c r="P59" s="72"/>
      <c r="Q59" s="72"/>
      <c r="R59" s="72"/>
      <c r="S59" s="57"/>
      <c r="T59" s="57"/>
      <c r="U59" s="72"/>
      <c r="V59" s="72"/>
      <c r="W59" s="72"/>
      <c r="X59" s="72"/>
      <c r="Y59" s="72"/>
      <c r="Z59" s="72"/>
      <c r="AA59" s="72"/>
      <c r="AB59" s="70" t="s">
        <v>12</v>
      </c>
      <c r="AC59" s="70" t="s">
        <v>178</v>
      </c>
      <c r="AD59" s="52" t="s">
        <v>172</v>
      </c>
      <c r="AE59" s="34" t="s">
        <v>52</v>
      </c>
      <c r="AF59" s="73" t="s">
        <v>137</v>
      </c>
      <c r="AG59" s="74"/>
    </row>
    <row r="60" spans="1:33" ht="108.5" x14ac:dyDescent="0.3">
      <c r="A60" s="51"/>
      <c r="B60" s="60"/>
      <c r="C60" s="60"/>
      <c r="D60" s="61"/>
      <c r="E60" s="60"/>
      <c r="F60" s="75"/>
      <c r="G60" s="75"/>
      <c r="H60" s="75"/>
      <c r="I60" s="75"/>
      <c r="J60" s="75"/>
      <c r="K60" s="60"/>
      <c r="L60" s="75"/>
      <c r="M60" s="71" t="s">
        <v>179</v>
      </c>
      <c r="N60" s="72">
        <v>0.2</v>
      </c>
      <c r="O60" s="72" t="s">
        <v>139</v>
      </c>
      <c r="P60" s="72"/>
      <c r="Q60" s="72"/>
      <c r="R60" s="72"/>
      <c r="S60" s="57"/>
      <c r="T60" s="57"/>
      <c r="U60" s="72"/>
      <c r="V60" s="72"/>
      <c r="W60" s="72"/>
      <c r="X60" s="72"/>
      <c r="Y60" s="72"/>
      <c r="Z60" s="72"/>
      <c r="AA60" s="72"/>
      <c r="AB60" s="75"/>
      <c r="AC60" s="75"/>
      <c r="AD60" s="60"/>
      <c r="AE60" s="34" t="s">
        <v>52</v>
      </c>
      <c r="AF60" s="80"/>
      <c r="AG60" s="81"/>
    </row>
    <row r="61" spans="1:33" ht="77.5" x14ac:dyDescent="0.3">
      <c r="A61" s="51"/>
      <c r="B61" s="60"/>
      <c r="C61" s="60"/>
      <c r="D61" s="61"/>
      <c r="E61" s="60"/>
      <c r="F61" s="75"/>
      <c r="G61" s="75"/>
      <c r="H61" s="75"/>
      <c r="I61" s="75"/>
      <c r="J61" s="75"/>
      <c r="K61" s="60"/>
      <c r="L61" s="75"/>
      <c r="M61" s="71" t="s">
        <v>180</v>
      </c>
      <c r="N61" s="72">
        <v>0.2</v>
      </c>
      <c r="O61" s="72" t="s">
        <v>181</v>
      </c>
      <c r="P61" s="72"/>
      <c r="Q61" s="72"/>
      <c r="R61" s="72"/>
      <c r="S61" s="72"/>
      <c r="T61" s="57"/>
      <c r="U61" s="57"/>
      <c r="V61" s="72"/>
      <c r="W61" s="72"/>
      <c r="X61" s="72"/>
      <c r="Y61" s="72"/>
      <c r="Z61" s="72"/>
      <c r="AA61" s="72"/>
      <c r="AB61" s="75"/>
      <c r="AC61" s="75"/>
      <c r="AD61" s="60"/>
      <c r="AE61" s="34" t="s">
        <v>52</v>
      </c>
      <c r="AF61" s="80"/>
      <c r="AG61" s="81"/>
    </row>
    <row r="62" spans="1:33" ht="46.5" x14ac:dyDescent="0.3">
      <c r="A62" s="51"/>
      <c r="B62" s="60"/>
      <c r="C62" s="60"/>
      <c r="D62" s="61"/>
      <c r="E62" s="60"/>
      <c r="F62" s="75"/>
      <c r="G62" s="75"/>
      <c r="H62" s="75"/>
      <c r="I62" s="75"/>
      <c r="J62" s="75"/>
      <c r="K62" s="60"/>
      <c r="L62" s="75"/>
      <c r="M62" s="71" t="s">
        <v>182</v>
      </c>
      <c r="N62" s="72">
        <v>0.2</v>
      </c>
      <c r="O62" s="72" t="s">
        <v>183</v>
      </c>
      <c r="P62" s="72"/>
      <c r="Q62" s="72"/>
      <c r="R62" s="72"/>
      <c r="S62" s="72"/>
      <c r="T62" s="72"/>
      <c r="U62" s="57"/>
      <c r="V62" s="72"/>
      <c r="W62" s="72"/>
      <c r="X62" s="72"/>
      <c r="Y62" s="72"/>
      <c r="Z62" s="72"/>
      <c r="AA62" s="72"/>
      <c r="AB62" s="75"/>
      <c r="AC62" s="75"/>
      <c r="AD62" s="60"/>
      <c r="AE62" s="34" t="s">
        <v>52</v>
      </c>
      <c r="AF62" s="80"/>
      <c r="AG62" s="81"/>
    </row>
    <row r="63" spans="1:33" ht="93" x14ac:dyDescent="0.3">
      <c r="A63" s="51"/>
      <c r="B63" s="60"/>
      <c r="C63" s="60"/>
      <c r="D63" s="61"/>
      <c r="E63" s="60"/>
      <c r="F63" s="75"/>
      <c r="G63" s="75"/>
      <c r="H63" s="75"/>
      <c r="I63" s="75"/>
      <c r="J63" s="75"/>
      <c r="K63" s="76"/>
      <c r="L63" s="77"/>
      <c r="M63" s="71" t="s">
        <v>184</v>
      </c>
      <c r="N63" s="72">
        <v>0.2</v>
      </c>
      <c r="O63" s="72" t="s">
        <v>168</v>
      </c>
      <c r="P63" s="72"/>
      <c r="Q63" s="72"/>
      <c r="R63" s="72"/>
      <c r="S63" s="72"/>
      <c r="T63" s="72"/>
      <c r="U63" s="57"/>
      <c r="V63" s="57"/>
      <c r="W63" s="57"/>
      <c r="X63" s="57"/>
      <c r="Y63" s="57"/>
      <c r="Z63" s="57"/>
      <c r="AA63" s="57"/>
      <c r="AB63" s="77"/>
      <c r="AC63" s="77"/>
      <c r="AD63" s="76"/>
      <c r="AE63" s="34" t="s">
        <v>52</v>
      </c>
      <c r="AF63" s="78"/>
      <c r="AG63" s="79"/>
    </row>
    <row r="64" spans="1:33" ht="124" x14ac:dyDescent="0.3">
      <c r="A64" s="51"/>
      <c r="B64" s="60"/>
      <c r="C64" s="60"/>
      <c r="D64" s="61"/>
      <c r="E64" s="60"/>
      <c r="F64" s="75"/>
      <c r="G64" s="75"/>
      <c r="H64" s="75"/>
      <c r="I64" s="75"/>
      <c r="J64" s="75"/>
      <c r="K64" s="52" t="s">
        <v>185</v>
      </c>
      <c r="L64" s="70">
        <v>0.2</v>
      </c>
      <c r="M64" s="71" t="s">
        <v>186</v>
      </c>
      <c r="N64" s="72">
        <v>0.2</v>
      </c>
      <c r="O64" s="72" t="s">
        <v>187</v>
      </c>
      <c r="P64" s="72"/>
      <c r="Q64" s="72"/>
      <c r="R64" s="72"/>
      <c r="S64" s="72"/>
      <c r="T64" s="57"/>
      <c r="U64" s="72"/>
      <c r="V64" s="72"/>
      <c r="W64" s="72"/>
      <c r="X64" s="72"/>
      <c r="Y64" s="72"/>
      <c r="Z64" s="72"/>
      <c r="AA64" s="72"/>
      <c r="AB64" s="70" t="s">
        <v>9</v>
      </c>
      <c r="AC64" s="70" t="s">
        <v>188</v>
      </c>
      <c r="AD64" s="52" t="s">
        <v>189</v>
      </c>
      <c r="AE64" s="34" t="s">
        <v>52</v>
      </c>
      <c r="AF64" s="73" t="s">
        <v>137</v>
      </c>
      <c r="AG64" s="74"/>
    </row>
    <row r="65" spans="1:33" ht="46.5" x14ac:dyDescent="0.3">
      <c r="A65" s="51"/>
      <c r="B65" s="60"/>
      <c r="C65" s="60"/>
      <c r="D65" s="61"/>
      <c r="E65" s="60"/>
      <c r="F65" s="75"/>
      <c r="G65" s="75"/>
      <c r="H65" s="75"/>
      <c r="I65" s="75"/>
      <c r="J65" s="75"/>
      <c r="K65" s="60"/>
      <c r="L65" s="75"/>
      <c r="M65" s="71" t="s">
        <v>190</v>
      </c>
      <c r="N65" s="72">
        <v>0.2</v>
      </c>
      <c r="O65" s="72" t="s">
        <v>183</v>
      </c>
      <c r="P65" s="72"/>
      <c r="Q65" s="72"/>
      <c r="R65" s="72"/>
      <c r="S65" s="72"/>
      <c r="T65" s="56"/>
      <c r="U65" s="57"/>
      <c r="V65" s="72"/>
      <c r="W65" s="72"/>
      <c r="X65" s="72"/>
      <c r="Y65" s="72"/>
      <c r="Z65" s="72"/>
      <c r="AA65" s="72"/>
      <c r="AB65" s="75"/>
      <c r="AC65" s="75"/>
      <c r="AD65" s="60"/>
      <c r="AE65" s="34" t="s">
        <v>52</v>
      </c>
      <c r="AF65" s="80"/>
      <c r="AG65" s="81"/>
    </row>
    <row r="66" spans="1:33" ht="62" x14ac:dyDescent="0.3">
      <c r="A66" s="51"/>
      <c r="B66" s="60"/>
      <c r="C66" s="60"/>
      <c r="D66" s="61"/>
      <c r="E66" s="60"/>
      <c r="F66" s="75"/>
      <c r="G66" s="75"/>
      <c r="H66" s="75"/>
      <c r="I66" s="75"/>
      <c r="J66" s="75"/>
      <c r="K66" s="60"/>
      <c r="L66" s="75"/>
      <c r="M66" s="71" t="s">
        <v>191</v>
      </c>
      <c r="N66" s="72">
        <v>0.2</v>
      </c>
      <c r="O66" s="72" t="s">
        <v>192</v>
      </c>
      <c r="P66" s="72"/>
      <c r="Q66" s="72"/>
      <c r="R66" s="72"/>
      <c r="S66" s="72"/>
      <c r="T66" s="72"/>
      <c r="U66" s="72"/>
      <c r="V66" s="57"/>
      <c r="W66" s="72"/>
      <c r="X66" s="72"/>
      <c r="Y66" s="72"/>
      <c r="Z66" s="72"/>
      <c r="AA66" s="72"/>
      <c r="AB66" s="75"/>
      <c r="AC66" s="75"/>
      <c r="AD66" s="60"/>
      <c r="AE66" s="34" t="s">
        <v>52</v>
      </c>
      <c r="AF66" s="80"/>
      <c r="AG66" s="81"/>
    </row>
    <row r="67" spans="1:33" ht="46.5" x14ac:dyDescent="0.3">
      <c r="A67" s="51"/>
      <c r="B67" s="60"/>
      <c r="C67" s="60"/>
      <c r="D67" s="61"/>
      <c r="E67" s="60"/>
      <c r="F67" s="75"/>
      <c r="G67" s="75"/>
      <c r="H67" s="75"/>
      <c r="I67" s="75"/>
      <c r="J67" s="75"/>
      <c r="K67" s="60"/>
      <c r="L67" s="75"/>
      <c r="M67" s="71" t="s">
        <v>193</v>
      </c>
      <c r="N67" s="72">
        <v>0.2</v>
      </c>
      <c r="O67" s="72" t="s">
        <v>192</v>
      </c>
      <c r="P67" s="72"/>
      <c r="Q67" s="72"/>
      <c r="R67" s="72"/>
      <c r="S67" s="72"/>
      <c r="T67" s="72"/>
      <c r="U67" s="72"/>
      <c r="V67" s="57"/>
      <c r="W67" s="72"/>
      <c r="X67" s="72"/>
      <c r="Y67" s="72"/>
      <c r="Z67" s="72"/>
      <c r="AA67" s="72"/>
      <c r="AB67" s="75"/>
      <c r="AC67" s="75"/>
      <c r="AD67" s="60"/>
      <c r="AE67" s="34" t="s">
        <v>52</v>
      </c>
      <c r="AF67" s="80"/>
      <c r="AG67" s="81"/>
    </row>
    <row r="68" spans="1:33" ht="62" x14ac:dyDescent="0.3">
      <c r="A68" s="51"/>
      <c r="B68" s="60"/>
      <c r="C68" s="60"/>
      <c r="D68" s="61"/>
      <c r="E68" s="76"/>
      <c r="F68" s="77"/>
      <c r="G68" s="77"/>
      <c r="H68" s="77"/>
      <c r="I68" s="77"/>
      <c r="J68" s="77"/>
      <c r="K68" s="76"/>
      <c r="L68" s="77"/>
      <c r="M68" s="71" t="s">
        <v>194</v>
      </c>
      <c r="N68" s="72">
        <v>0.2</v>
      </c>
      <c r="O68" s="72" t="s">
        <v>168</v>
      </c>
      <c r="P68" s="72"/>
      <c r="Q68" s="72"/>
      <c r="R68" s="72"/>
      <c r="S68" s="72"/>
      <c r="T68" s="72"/>
      <c r="U68" s="72"/>
      <c r="V68" s="72"/>
      <c r="W68" s="57"/>
      <c r="X68" s="57"/>
      <c r="Y68" s="57"/>
      <c r="Z68" s="57"/>
      <c r="AA68" s="57"/>
      <c r="AB68" s="77"/>
      <c r="AC68" s="77"/>
      <c r="AD68" s="76"/>
      <c r="AE68" s="34" t="s">
        <v>52</v>
      </c>
      <c r="AF68" s="78"/>
      <c r="AG68" s="79"/>
    </row>
    <row r="69" spans="1:33" ht="279" x14ac:dyDescent="0.3">
      <c r="A69" s="51"/>
      <c r="B69" s="60"/>
      <c r="C69" s="60"/>
      <c r="D69" s="61"/>
      <c r="E69" s="54" t="s">
        <v>195</v>
      </c>
      <c r="F69" s="55">
        <f>+[1]DataBase_Obj!G88</f>
        <v>0</v>
      </c>
      <c r="G69" s="55" t="s">
        <v>196</v>
      </c>
      <c r="H69" s="55" t="s">
        <v>130</v>
      </c>
      <c r="I69" s="55">
        <v>1</v>
      </c>
      <c r="J69" s="55" t="s">
        <v>131</v>
      </c>
      <c r="K69" s="54" t="s">
        <v>197</v>
      </c>
      <c r="L69" s="55">
        <v>1</v>
      </c>
      <c r="M69" s="11" t="s">
        <v>198</v>
      </c>
      <c r="N69" s="56">
        <v>0.4</v>
      </c>
      <c r="O69" s="56" t="s">
        <v>147</v>
      </c>
      <c r="P69" s="56"/>
      <c r="Q69" s="56"/>
      <c r="R69" s="56"/>
      <c r="S69" s="56"/>
      <c r="T69" s="56"/>
      <c r="U69" s="56"/>
      <c r="V69" s="57"/>
      <c r="W69" s="56"/>
      <c r="X69" s="56"/>
      <c r="Y69" s="56"/>
      <c r="Z69" s="56"/>
      <c r="AA69" s="56"/>
      <c r="AB69" s="55" t="s">
        <v>8</v>
      </c>
      <c r="AC69" s="55" t="s">
        <v>199</v>
      </c>
      <c r="AD69" s="54" t="s">
        <v>200</v>
      </c>
      <c r="AE69" s="34" t="s">
        <v>52</v>
      </c>
      <c r="AF69" s="58" t="s">
        <v>137</v>
      </c>
      <c r="AG69" s="59"/>
    </row>
    <row r="70" spans="1:33" ht="77.5" x14ac:dyDescent="0.3">
      <c r="A70" s="51"/>
      <c r="B70" s="60"/>
      <c r="C70" s="60"/>
      <c r="D70" s="61"/>
      <c r="E70" s="62"/>
      <c r="F70" s="63"/>
      <c r="G70" s="63"/>
      <c r="H70" s="63"/>
      <c r="I70" s="63"/>
      <c r="J70" s="63"/>
      <c r="K70" s="62"/>
      <c r="L70" s="63"/>
      <c r="M70" s="11" t="s">
        <v>201</v>
      </c>
      <c r="N70" s="56">
        <v>0.2</v>
      </c>
      <c r="O70" s="56" t="s">
        <v>147</v>
      </c>
      <c r="P70" s="56"/>
      <c r="Q70" s="56"/>
      <c r="R70" s="56"/>
      <c r="S70" s="56"/>
      <c r="T70" s="56"/>
      <c r="U70" s="56"/>
      <c r="V70" s="57"/>
      <c r="W70" s="56"/>
      <c r="X70" s="56"/>
      <c r="Y70" s="56"/>
      <c r="Z70" s="56"/>
      <c r="AA70" s="56"/>
      <c r="AB70" s="63"/>
      <c r="AC70" s="63"/>
      <c r="AD70" s="62"/>
      <c r="AE70" s="34" t="s">
        <v>52</v>
      </c>
      <c r="AF70" s="64"/>
      <c r="AG70" s="65"/>
    </row>
    <row r="71" spans="1:33" ht="93" x14ac:dyDescent="0.3">
      <c r="A71" s="51"/>
      <c r="B71" s="60"/>
      <c r="C71" s="60"/>
      <c r="D71" s="61"/>
      <c r="E71" s="66"/>
      <c r="F71" s="67"/>
      <c r="G71" s="67"/>
      <c r="H71" s="67"/>
      <c r="I71" s="67"/>
      <c r="J71" s="67"/>
      <c r="K71" s="66"/>
      <c r="L71" s="67"/>
      <c r="M71" s="11" t="s">
        <v>202</v>
      </c>
      <c r="N71" s="56">
        <v>0.4</v>
      </c>
      <c r="O71" s="56" t="s">
        <v>168</v>
      </c>
      <c r="P71" s="56"/>
      <c r="Q71" s="56"/>
      <c r="R71" s="56"/>
      <c r="S71" s="56"/>
      <c r="T71" s="56"/>
      <c r="U71" s="56"/>
      <c r="V71" s="56"/>
      <c r="W71" s="57"/>
      <c r="X71" s="57"/>
      <c r="Y71" s="57"/>
      <c r="Z71" s="57"/>
      <c r="AA71" s="57"/>
      <c r="AB71" s="67"/>
      <c r="AC71" s="67"/>
      <c r="AD71" s="66"/>
      <c r="AE71" s="34" t="s">
        <v>52</v>
      </c>
      <c r="AF71" s="68"/>
      <c r="AG71" s="69"/>
    </row>
    <row r="72" spans="1:33" ht="77.5" x14ac:dyDescent="0.3">
      <c r="A72" s="51"/>
      <c r="B72" s="60"/>
      <c r="C72" s="60"/>
      <c r="D72" s="61"/>
      <c r="E72" s="52" t="s">
        <v>203</v>
      </c>
      <c r="F72" s="70">
        <f>+[1]DataBase_Obj!G89</f>
        <v>0</v>
      </c>
      <c r="G72" s="70" t="s">
        <v>204</v>
      </c>
      <c r="H72" s="70" t="s">
        <v>130</v>
      </c>
      <c r="I72" s="70">
        <v>1</v>
      </c>
      <c r="J72" s="70" t="s">
        <v>131</v>
      </c>
      <c r="K72" s="52" t="s">
        <v>205</v>
      </c>
      <c r="L72" s="70">
        <v>0.5</v>
      </c>
      <c r="M72" s="71" t="s">
        <v>206</v>
      </c>
      <c r="N72" s="72">
        <v>0.2</v>
      </c>
      <c r="O72" s="72" t="s">
        <v>207</v>
      </c>
      <c r="P72" s="72"/>
      <c r="Q72" s="72"/>
      <c r="R72" s="72"/>
      <c r="S72" s="72"/>
      <c r="T72" s="72"/>
      <c r="U72" s="72"/>
      <c r="V72" s="57"/>
      <c r="W72" s="72"/>
      <c r="X72" s="72"/>
      <c r="Y72" s="72"/>
      <c r="Z72" s="72"/>
      <c r="AA72" s="72"/>
      <c r="AB72" s="70" t="s">
        <v>8</v>
      </c>
      <c r="AC72" s="70" t="s">
        <v>10</v>
      </c>
      <c r="AD72" s="52" t="s">
        <v>208</v>
      </c>
      <c r="AE72" s="34" t="s">
        <v>52</v>
      </c>
      <c r="AF72" s="73" t="s">
        <v>137</v>
      </c>
      <c r="AG72" s="74"/>
    </row>
    <row r="73" spans="1:33" ht="108.5" x14ac:dyDescent="0.3">
      <c r="A73" s="51"/>
      <c r="B73" s="60"/>
      <c r="C73" s="60"/>
      <c r="D73" s="61"/>
      <c r="E73" s="60"/>
      <c r="F73" s="75"/>
      <c r="G73" s="75"/>
      <c r="H73" s="75"/>
      <c r="I73" s="75"/>
      <c r="J73" s="75"/>
      <c r="K73" s="60"/>
      <c r="L73" s="75"/>
      <c r="M73" s="71" t="s">
        <v>209</v>
      </c>
      <c r="N73" s="72">
        <v>0.2</v>
      </c>
      <c r="O73" s="72" t="s">
        <v>207</v>
      </c>
      <c r="P73" s="72"/>
      <c r="Q73" s="72"/>
      <c r="R73" s="72"/>
      <c r="S73" s="72"/>
      <c r="T73" s="72"/>
      <c r="U73" s="72"/>
      <c r="V73" s="57"/>
      <c r="W73" s="72"/>
      <c r="X73" s="72"/>
      <c r="Y73" s="72"/>
      <c r="Z73" s="72"/>
      <c r="AA73" s="72"/>
      <c r="AB73" s="75"/>
      <c r="AC73" s="75"/>
      <c r="AD73" s="60"/>
      <c r="AE73" s="34" t="s">
        <v>52</v>
      </c>
      <c r="AF73" s="80"/>
      <c r="AG73" s="81"/>
    </row>
    <row r="74" spans="1:33" ht="62" x14ac:dyDescent="0.3">
      <c r="A74" s="51"/>
      <c r="B74" s="60"/>
      <c r="C74" s="60"/>
      <c r="D74" s="61"/>
      <c r="E74" s="60"/>
      <c r="F74" s="75"/>
      <c r="G74" s="75"/>
      <c r="H74" s="75"/>
      <c r="I74" s="75"/>
      <c r="J74" s="75"/>
      <c r="K74" s="60"/>
      <c r="L74" s="75"/>
      <c r="M74" s="71" t="s">
        <v>210</v>
      </c>
      <c r="N74" s="72">
        <v>0.2</v>
      </c>
      <c r="O74" s="72" t="s">
        <v>207</v>
      </c>
      <c r="P74" s="72"/>
      <c r="Q74" s="72"/>
      <c r="R74" s="72"/>
      <c r="S74" s="72"/>
      <c r="T74" s="72"/>
      <c r="U74" s="72"/>
      <c r="V74" s="57"/>
      <c r="W74" s="72"/>
      <c r="X74" s="72"/>
      <c r="Y74" s="72"/>
      <c r="Z74" s="72"/>
      <c r="AA74" s="72"/>
      <c r="AB74" s="75"/>
      <c r="AC74" s="75"/>
      <c r="AD74" s="60"/>
      <c r="AE74" s="34" t="s">
        <v>52</v>
      </c>
      <c r="AF74" s="80"/>
      <c r="AG74" s="81"/>
    </row>
    <row r="75" spans="1:33" ht="62" x14ac:dyDescent="0.3">
      <c r="A75" s="51"/>
      <c r="B75" s="60"/>
      <c r="C75" s="60"/>
      <c r="D75" s="61"/>
      <c r="E75" s="60"/>
      <c r="F75" s="75"/>
      <c r="G75" s="75"/>
      <c r="H75" s="75"/>
      <c r="I75" s="75"/>
      <c r="J75" s="75"/>
      <c r="K75" s="76"/>
      <c r="L75" s="77"/>
      <c r="M75" s="71" t="s">
        <v>211</v>
      </c>
      <c r="N75" s="72">
        <v>0.2</v>
      </c>
      <c r="O75" s="72" t="s">
        <v>207</v>
      </c>
      <c r="P75" s="72"/>
      <c r="Q75" s="72"/>
      <c r="R75" s="72"/>
      <c r="S75" s="72"/>
      <c r="T75" s="72"/>
      <c r="U75" s="72"/>
      <c r="V75" s="57"/>
      <c r="W75" s="72"/>
      <c r="X75" s="72"/>
      <c r="Y75" s="72"/>
      <c r="Z75" s="72"/>
      <c r="AA75" s="72"/>
      <c r="AB75" s="77"/>
      <c r="AC75" s="77"/>
      <c r="AD75" s="76"/>
      <c r="AE75" s="34" t="s">
        <v>52</v>
      </c>
      <c r="AF75" s="78"/>
      <c r="AG75" s="79"/>
    </row>
    <row r="76" spans="1:33" ht="62" x14ac:dyDescent="0.3">
      <c r="A76" s="51"/>
      <c r="B76" s="60"/>
      <c r="C76" s="60"/>
      <c r="D76" s="61"/>
      <c r="E76" s="60"/>
      <c r="F76" s="75"/>
      <c r="G76" s="75"/>
      <c r="H76" s="75"/>
      <c r="I76" s="75"/>
      <c r="J76" s="75"/>
      <c r="K76" s="52" t="s">
        <v>212</v>
      </c>
      <c r="L76" s="70">
        <v>0.5</v>
      </c>
      <c r="M76" s="71" t="s">
        <v>213</v>
      </c>
      <c r="N76" s="72">
        <v>0.3</v>
      </c>
      <c r="O76" s="72" t="s">
        <v>192</v>
      </c>
      <c r="P76" s="72"/>
      <c r="Q76" s="72"/>
      <c r="R76" s="72"/>
      <c r="S76" s="72"/>
      <c r="T76" s="72"/>
      <c r="U76" s="72"/>
      <c r="V76" s="57"/>
      <c r="W76" s="72"/>
      <c r="X76" s="72"/>
      <c r="Y76" s="72"/>
      <c r="Z76" s="72"/>
      <c r="AA76" s="72"/>
      <c r="AB76" s="70" t="s">
        <v>6</v>
      </c>
      <c r="AC76" s="70" t="s">
        <v>214</v>
      </c>
      <c r="AD76" s="52" t="s">
        <v>215</v>
      </c>
      <c r="AE76" s="34" t="s">
        <v>52</v>
      </c>
      <c r="AF76" s="73" t="s">
        <v>137</v>
      </c>
      <c r="AG76" s="74"/>
    </row>
    <row r="77" spans="1:33" ht="31" x14ac:dyDescent="0.3">
      <c r="A77" s="51"/>
      <c r="B77" s="60"/>
      <c r="C77" s="60"/>
      <c r="D77" s="61"/>
      <c r="E77" s="60"/>
      <c r="F77" s="75"/>
      <c r="G77" s="75"/>
      <c r="H77" s="75"/>
      <c r="I77" s="75"/>
      <c r="J77" s="75"/>
      <c r="K77" s="60"/>
      <c r="L77" s="75"/>
      <c r="M77" s="71" t="s">
        <v>216</v>
      </c>
      <c r="N77" s="72">
        <v>0.4</v>
      </c>
      <c r="O77" s="72" t="s">
        <v>217</v>
      </c>
      <c r="P77" s="72"/>
      <c r="Q77" s="72"/>
      <c r="R77" s="72"/>
      <c r="S77" s="72"/>
      <c r="T77" s="72"/>
      <c r="U77" s="72"/>
      <c r="V77" s="57"/>
      <c r="W77" s="57"/>
      <c r="X77" s="57"/>
      <c r="Y77" s="72"/>
      <c r="Z77" s="72"/>
      <c r="AA77" s="72"/>
      <c r="AB77" s="75"/>
      <c r="AC77" s="75"/>
      <c r="AD77" s="60"/>
      <c r="AE77" s="34" t="s">
        <v>52</v>
      </c>
      <c r="AF77" s="80"/>
      <c r="AG77" s="81"/>
    </row>
    <row r="78" spans="1:33" ht="31" x14ac:dyDescent="0.3">
      <c r="A78" s="51"/>
      <c r="B78" s="76"/>
      <c r="C78" s="76"/>
      <c r="D78" s="82"/>
      <c r="E78" s="76"/>
      <c r="F78" s="77"/>
      <c r="G78" s="77"/>
      <c r="H78" s="77"/>
      <c r="I78" s="77"/>
      <c r="J78" s="77"/>
      <c r="K78" s="76"/>
      <c r="L78" s="77"/>
      <c r="M78" s="71" t="s">
        <v>218</v>
      </c>
      <c r="N78" s="72">
        <v>0.4</v>
      </c>
      <c r="O78" s="72" t="s">
        <v>168</v>
      </c>
      <c r="P78" s="72"/>
      <c r="Q78" s="72"/>
      <c r="R78" s="72"/>
      <c r="S78" s="72"/>
      <c r="T78" s="72"/>
      <c r="U78" s="72"/>
      <c r="V78" s="72"/>
      <c r="W78" s="57"/>
      <c r="X78" s="57"/>
      <c r="Y78" s="57"/>
      <c r="Z78" s="57"/>
      <c r="AA78" s="57"/>
      <c r="AB78" s="77"/>
      <c r="AC78" s="77"/>
      <c r="AD78" s="76"/>
      <c r="AE78" s="34" t="s">
        <v>52</v>
      </c>
      <c r="AF78" s="78"/>
      <c r="AG78" s="79"/>
    </row>
    <row r="79" spans="1:33" s="83" customFormat="1" x14ac:dyDescent="0.35">
      <c r="AE79" s="84"/>
    </row>
    <row r="80" spans="1:33" s="83" customFormat="1" x14ac:dyDescent="0.35">
      <c r="AE80" s="84"/>
    </row>
    <row r="81" spans="1:33" s="83" customFormat="1" x14ac:dyDescent="0.35">
      <c r="AE81" s="84"/>
    </row>
    <row r="82" spans="1:33" s="83" customFormat="1" x14ac:dyDescent="0.35">
      <c r="C82" s="85"/>
      <c r="D82" s="85"/>
      <c r="E82" s="85"/>
      <c r="F82" s="85"/>
      <c r="G82" s="85"/>
      <c r="H82" s="85"/>
      <c r="I82" s="85"/>
      <c r="J82" s="85"/>
      <c r="K82" s="85"/>
      <c r="L82" s="85"/>
      <c r="M82" s="85"/>
      <c r="N82" s="85"/>
      <c r="O82" s="85"/>
      <c r="P82" s="85"/>
      <c r="Q82" s="85"/>
      <c r="R82" s="85"/>
      <c r="S82" s="85"/>
      <c r="T82" s="85"/>
      <c r="U82" s="85"/>
      <c r="V82" s="85"/>
      <c r="W82" s="85"/>
      <c r="X82" s="85"/>
      <c r="Y82" s="85"/>
      <c r="Z82" s="85"/>
      <c r="AA82" s="85"/>
      <c r="AB82" s="85"/>
      <c r="AC82" s="85"/>
      <c r="AD82" s="85"/>
      <c r="AE82" s="86"/>
      <c r="AF82" s="87"/>
      <c r="AG82" s="87"/>
    </row>
    <row r="83" spans="1:33" s="83" customFormat="1" x14ac:dyDescent="0.35">
      <c r="AE83" s="84"/>
    </row>
    <row r="84" spans="1:33" s="83" customFormat="1" x14ac:dyDescent="0.35">
      <c r="AE84" s="84"/>
    </row>
    <row r="85" spans="1:33" s="83" customFormat="1" x14ac:dyDescent="0.35">
      <c r="AE85" s="84"/>
    </row>
    <row r="86" spans="1:33" s="91" customFormat="1" ht="20" x14ac:dyDescent="0.35">
      <c r="A86" s="88" t="s">
        <v>5</v>
      </c>
      <c r="B86" s="88"/>
      <c r="C86" s="88"/>
      <c r="D86" s="88"/>
      <c r="E86" s="88"/>
      <c r="F86" s="88"/>
      <c r="G86" s="88"/>
      <c r="H86" s="88"/>
      <c r="I86" s="88"/>
      <c r="J86" s="88"/>
      <c r="K86" s="88"/>
      <c r="L86" s="88"/>
      <c r="M86" s="88"/>
      <c r="N86" s="88"/>
      <c r="O86" s="88"/>
      <c r="P86" s="88"/>
      <c r="Q86" s="88"/>
      <c r="R86" s="88"/>
      <c r="S86" s="88"/>
      <c r="T86" s="88"/>
      <c r="U86" s="88"/>
      <c r="V86" s="88"/>
      <c r="W86" s="88"/>
      <c r="X86" s="88"/>
      <c r="Y86" s="88"/>
      <c r="Z86" s="88"/>
      <c r="AA86" s="88"/>
      <c r="AB86" s="88"/>
      <c r="AC86" s="88"/>
      <c r="AD86" s="88"/>
      <c r="AE86" s="89"/>
      <c r="AF86" s="90"/>
      <c r="AG86" s="90"/>
    </row>
    <row r="87" spans="1:33" s="91" customFormat="1" ht="18" x14ac:dyDescent="0.35">
      <c r="A87" s="92" t="s">
        <v>219</v>
      </c>
      <c r="B87" s="92"/>
      <c r="C87" s="92"/>
      <c r="D87" s="92"/>
      <c r="E87" s="92"/>
      <c r="F87" s="92"/>
      <c r="G87" s="92"/>
      <c r="H87" s="92"/>
      <c r="I87" s="92"/>
      <c r="J87" s="92"/>
      <c r="K87" s="92"/>
      <c r="L87" s="92"/>
      <c r="M87" s="92"/>
      <c r="N87" s="92"/>
      <c r="O87" s="92"/>
      <c r="P87" s="92"/>
      <c r="Q87" s="92"/>
      <c r="R87" s="92"/>
      <c r="S87" s="92"/>
      <c r="T87" s="92"/>
      <c r="U87" s="92"/>
      <c r="V87" s="92"/>
      <c r="W87" s="92"/>
      <c r="X87" s="92"/>
      <c r="Y87" s="92"/>
      <c r="Z87" s="92"/>
      <c r="AA87" s="92"/>
      <c r="AB87" s="92"/>
      <c r="AC87" s="92"/>
      <c r="AD87" s="92"/>
      <c r="AE87" s="89"/>
      <c r="AF87" s="93"/>
      <c r="AG87" s="93"/>
    </row>
    <row r="88" spans="1:33" s="91" customFormat="1" x14ac:dyDescent="0.35">
      <c r="A88" s="94"/>
      <c r="B88" s="94"/>
      <c r="C88" s="94"/>
      <c r="D88" s="94"/>
      <c r="E88" s="94"/>
      <c r="F88" s="94"/>
      <c r="G88" s="94"/>
      <c r="H88" s="94"/>
      <c r="I88" s="94"/>
      <c r="J88" s="94"/>
      <c r="K88" s="94"/>
      <c r="L88" s="94"/>
      <c r="M88" s="94"/>
      <c r="N88" s="94"/>
      <c r="O88" s="94"/>
      <c r="P88" s="94"/>
      <c r="Q88" s="94"/>
      <c r="R88" s="94"/>
      <c r="S88" s="94"/>
      <c r="T88" s="94"/>
      <c r="U88" s="94"/>
      <c r="V88" s="94"/>
      <c r="W88" s="94"/>
      <c r="X88" s="94"/>
      <c r="Y88" s="94"/>
      <c r="Z88" s="94"/>
      <c r="AA88" s="94"/>
      <c r="AB88" s="94"/>
      <c r="AC88" s="94"/>
      <c r="AD88" s="94"/>
      <c r="AE88" s="95"/>
      <c r="AF88" s="94"/>
      <c r="AG88" s="94"/>
    </row>
    <row r="89" spans="1:33" s="91" customFormat="1" x14ac:dyDescent="0.35">
      <c r="AE89" s="95"/>
      <c r="AF89" s="96" t="s">
        <v>0</v>
      </c>
      <c r="AG89" s="96"/>
    </row>
    <row r="90" spans="1:33" s="91" customFormat="1" ht="20" x14ac:dyDescent="0.4">
      <c r="B90" s="97"/>
      <c r="AE90" s="95"/>
      <c r="AF90" s="98" t="s">
        <v>1</v>
      </c>
      <c r="AG90" s="99" t="s">
        <v>2</v>
      </c>
    </row>
    <row r="91" spans="1:33" s="91" customFormat="1" ht="20" x14ac:dyDescent="0.4">
      <c r="B91" s="97"/>
      <c r="AE91" s="95"/>
      <c r="AF91" s="100">
        <v>1</v>
      </c>
      <c r="AG91" s="101" t="s">
        <v>220</v>
      </c>
    </row>
    <row r="92" spans="1:33" s="91" customFormat="1" ht="17.5" x14ac:dyDescent="0.35">
      <c r="B92" s="102"/>
      <c r="C92" s="102"/>
      <c r="D92" s="102"/>
      <c r="E92" s="102"/>
      <c r="F92" s="103"/>
      <c r="G92" s="103"/>
      <c r="H92" s="103"/>
      <c r="I92" s="103"/>
      <c r="J92" s="103"/>
      <c r="AE92" s="95"/>
      <c r="AF92" s="100">
        <v>2</v>
      </c>
      <c r="AG92" s="101" t="s">
        <v>3</v>
      </c>
    </row>
    <row r="93" spans="1:33" s="91" customFormat="1" ht="31" x14ac:dyDescent="0.35">
      <c r="C93" s="94" t="s">
        <v>13</v>
      </c>
      <c r="E93" s="94" t="s">
        <v>14</v>
      </c>
      <c r="G93" s="104" t="s">
        <v>15</v>
      </c>
      <c r="H93" s="104"/>
      <c r="I93" s="94"/>
      <c r="J93" s="94"/>
      <c r="K93" s="94" t="s">
        <v>16</v>
      </c>
      <c r="M93" s="94" t="s">
        <v>17</v>
      </c>
      <c r="AE93" s="95"/>
      <c r="AF93" s="105">
        <v>2</v>
      </c>
      <c r="AG93" s="106" t="s">
        <v>4</v>
      </c>
    </row>
    <row r="94" spans="1:33" s="91" customFormat="1" x14ac:dyDescent="0.35">
      <c r="A94" s="107" t="s">
        <v>19</v>
      </c>
      <c r="B94" s="107" t="s">
        <v>20</v>
      </c>
      <c r="C94" s="107" t="s">
        <v>21</v>
      </c>
      <c r="D94" s="107" t="s">
        <v>22</v>
      </c>
      <c r="E94" s="107" t="s">
        <v>23</v>
      </c>
      <c r="F94" s="107" t="s">
        <v>22</v>
      </c>
      <c r="G94" s="107" t="s">
        <v>24</v>
      </c>
      <c r="H94" s="107"/>
      <c r="I94" s="107" t="s">
        <v>25</v>
      </c>
      <c r="J94" s="107" t="s">
        <v>26</v>
      </c>
      <c r="K94" s="107" t="s">
        <v>27</v>
      </c>
      <c r="L94" s="107" t="s">
        <v>22</v>
      </c>
      <c r="M94" s="107" t="s">
        <v>28</v>
      </c>
      <c r="N94" s="107" t="s">
        <v>22</v>
      </c>
      <c r="O94" s="107" t="s">
        <v>29</v>
      </c>
      <c r="P94" s="108" t="s">
        <v>30</v>
      </c>
      <c r="Q94" s="108"/>
      <c r="R94" s="108"/>
      <c r="S94" s="108"/>
      <c r="T94" s="108"/>
      <c r="U94" s="108"/>
      <c r="V94" s="108"/>
      <c r="W94" s="108"/>
      <c r="X94" s="108"/>
      <c r="Y94" s="108"/>
      <c r="Z94" s="108"/>
      <c r="AA94" s="108"/>
      <c r="AB94" s="108" t="s">
        <v>31</v>
      </c>
      <c r="AC94" s="108"/>
      <c r="AD94" s="107" t="s">
        <v>32</v>
      </c>
      <c r="AE94" s="109" t="s">
        <v>33</v>
      </c>
      <c r="AF94" s="107" t="s">
        <v>34</v>
      </c>
      <c r="AG94" s="107"/>
    </row>
    <row r="95" spans="1:33" s="91" customFormat="1" x14ac:dyDescent="0.35">
      <c r="A95" s="107"/>
      <c r="B95" s="107"/>
      <c r="C95" s="107"/>
      <c r="D95" s="107"/>
      <c r="E95" s="107"/>
      <c r="F95" s="107"/>
      <c r="G95" s="107"/>
      <c r="H95" s="107"/>
      <c r="I95" s="107"/>
      <c r="J95" s="107"/>
      <c r="K95" s="107"/>
      <c r="L95" s="107"/>
      <c r="M95" s="107"/>
      <c r="N95" s="107"/>
      <c r="O95" s="107"/>
      <c r="P95" s="108" t="s">
        <v>35</v>
      </c>
      <c r="Q95" s="108"/>
      <c r="R95" s="108"/>
      <c r="S95" s="108"/>
      <c r="T95" s="108"/>
      <c r="U95" s="108"/>
      <c r="V95" s="108"/>
      <c r="W95" s="108"/>
      <c r="X95" s="108"/>
      <c r="Y95" s="108"/>
      <c r="Z95" s="108"/>
      <c r="AA95" s="108"/>
      <c r="AB95" s="108"/>
      <c r="AC95" s="108"/>
      <c r="AD95" s="107"/>
      <c r="AE95" s="109"/>
      <c r="AF95" s="107"/>
      <c r="AG95" s="107"/>
    </row>
    <row r="96" spans="1:33" s="111" customFormat="1" x14ac:dyDescent="0.35">
      <c r="A96" s="107"/>
      <c r="B96" s="107"/>
      <c r="C96" s="107"/>
      <c r="D96" s="107"/>
      <c r="E96" s="107"/>
      <c r="F96" s="107"/>
      <c r="G96" s="110" t="s">
        <v>36</v>
      </c>
      <c r="H96" s="110" t="s">
        <v>37</v>
      </c>
      <c r="I96" s="107"/>
      <c r="J96" s="107"/>
      <c r="K96" s="107"/>
      <c r="L96" s="107"/>
      <c r="M96" s="107"/>
      <c r="N96" s="107"/>
      <c r="O96" s="107"/>
      <c r="P96" s="110">
        <v>1</v>
      </c>
      <c r="Q96" s="110">
        <v>2</v>
      </c>
      <c r="R96" s="110">
        <v>3</v>
      </c>
      <c r="S96" s="110">
        <v>4</v>
      </c>
      <c r="T96" s="110">
        <v>5</v>
      </c>
      <c r="U96" s="110">
        <v>6</v>
      </c>
      <c r="V96" s="110">
        <v>7</v>
      </c>
      <c r="W96" s="110">
        <v>8</v>
      </c>
      <c r="X96" s="110">
        <v>9</v>
      </c>
      <c r="Y96" s="110">
        <v>10</v>
      </c>
      <c r="Z96" s="110">
        <v>11</v>
      </c>
      <c r="AA96" s="110">
        <v>12</v>
      </c>
      <c r="AB96" s="110" t="s">
        <v>38</v>
      </c>
      <c r="AC96" s="110" t="s">
        <v>39</v>
      </c>
      <c r="AD96" s="107"/>
      <c r="AE96" s="109"/>
      <c r="AF96" s="107"/>
      <c r="AG96" s="107"/>
    </row>
    <row r="97" spans="1:33" s="83" customFormat="1" ht="31" x14ac:dyDescent="0.35">
      <c r="A97" s="112" t="s">
        <v>65</v>
      </c>
      <c r="B97" s="112" t="s">
        <v>221</v>
      </c>
      <c r="C97" s="112" t="s">
        <v>222</v>
      </c>
      <c r="D97" s="113">
        <f>+[1]DataBase_Obj!D79</f>
        <v>0.7</v>
      </c>
      <c r="E97" s="112" t="s">
        <v>223</v>
      </c>
      <c r="F97" s="114">
        <f>+[1]DataBase_Obj!G79</f>
        <v>0</v>
      </c>
      <c r="G97" s="115" t="s">
        <v>224</v>
      </c>
      <c r="H97" s="115" t="s">
        <v>225</v>
      </c>
      <c r="I97" s="115" t="s">
        <v>226</v>
      </c>
      <c r="J97" s="115" t="s">
        <v>227</v>
      </c>
      <c r="K97" s="112" t="s">
        <v>228</v>
      </c>
      <c r="L97" s="114">
        <v>1</v>
      </c>
      <c r="M97" s="116" t="s">
        <v>229</v>
      </c>
      <c r="N97" s="117">
        <v>0.25</v>
      </c>
      <c r="O97" s="117" t="s">
        <v>49</v>
      </c>
      <c r="P97" s="117"/>
      <c r="Q97" s="117"/>
      <c r="R97" s="117"/>
      <c r="S97" s="117"/>
      <c r="T97" s="117"/>
      <c r="U97" s="118"/>
      <c r="V97" s="119"/>
      <c r="W97" s="117"/>
      <c r="X97" s="117"/>
      <c r="Y97" s="117"/>
      <c r="Z97" s="117"/>
      <c r="AA97" s="117"/>
      <c r="AB97" s="115" t="s">
        <v>230</v>
      </c>
      <c r="AC97" s="115" t="s">
        <v>231</v>
      </c>
      <c r="AD97" s="115" t="s">
        <v>232</v>
      </c>
      <c r="AE97" s="120" t="s">
        <v>52</v>
      </c>
      <c r="AF97" s="115" t="s">
        <v>233</v>
      </c>
      <c r="AG97" s="115"/>
    </row>
    <row r="98" spans="1:33" s="83" customFormat="1" ht="46.5" x14ac:dyDescent="0.35">
      <c r="A98" s="112"/>
      <c r="B98" s="112"/>
      <c r="C98" s="112"/>
      <c r="D98" s="113"/>
      <c r="E98" s="112"/>
      <c r="F98" s="114"/>
      <c r="G98" s="115"/>
      <c r="H98" s="115"/>
      <c r="I98" s="115"/>
      <c r="J98" s="115"/>
      <c r="K98" s="112"/>
      <c r="L98" s="114"/>
      <c r="M98" s="121" t="s">
        <v>234</v>
      </c>
      <c r="N98" s="117">
        <v>0.5</v>
      </c>
      <c r="O98" s="117" t="s">
        <v>235</v>
      </c>
      <c r="P98" s="117"/>
      <c r="Q98" s="117"/>
      <c r="R98" s="117"/>
      <c r="S98" s="117"/>
      <c r="T98" s="117"/>
      <c r="U98" s="117"/>
      <c r="V98" s="118"/>
      <c r="W98" s="119"/>
      <c r="X98" s="117"/>
      <c r="Y98" s="117"/>
      <c r="Z98" s="117"/>
      <c r="AA98" s="117"/>
      <c r="AB98" s="115"/>
      <c r="AC98" s="115"/>
      <c r="AD98" s="115"/>
      <c r="AE98" s="122"/>
      <c r="AF98" s="115"/>
      <c r="AG98" s="115"/>
    </row>
    <row r="99" spans="1:33" s="83" customFormat="1" ht="62" x14ac:dyDescent="0.35">
      <c r="A99" s="112"/>
      <c r="B99" s="112"/>
      <c r="C99" s="112"/>
      <c r="D99" s="113"/>
      <c r="E99" s="112"/>
      <c r="F99" s="114"/>
      <c r="G99" s="115"/>
      <c r="H99" s="115"/>
      <c r="I99" s="115"/>
      <c r="J99" s="115"/>
      <c r="K99" s="112"/>
      <c r="L99" s="114"/>
      <c r="M99" s="116" t="s">
        <v>236</v>
      </c>
      <c r="N99" s="117">
        <v>0.25</v>
      </c>
      <c r="O99" s="117" t="s">
        <v>49</v>
      </c>
      <c r="P99" s="117"/>
      <c r="Q99" s="117"/>
      <c r="R99" s="117"/>
      <c r="S99" s="117"/>
      <c r="T99" s="117"/>
      <c r="U99" s="117"/>
      <c r="V99" s="118"/>
      <c r="W99" s="119"/>
      <c r="X99" s="117"/>
      <c r="Y99" s="117"/>
      <c r="Z99" s="117"/>
      <c r="AA99" s="117"/>
      <c r="AB99" s="115"/>
      <c r="AC99" s="115"/>
      <c r="AD99" s="115"/>
      <c r="AE99" s="123"/>
      <c r="AF99" s="115"/>
      <c r="AG99" s="115"/>
    </row>
    <row r="100" spans="1:33" s="83" customFormat="1" ht="46.5" x14ac:dyDescent="0.35">
      <c r="A100" s="112" t="s">
        <v>125</v>
      </c>
      <c r="B100" s="112" t="s">
        <v>221</v>
      </c>
      <c r="C100" s="112" t="s">
        <v>237</v>
      </c>
      <c r="D100" s="113">
        <f>+[1]DataBase_Obj!D80</f>
        <v>0.2</v>
      </c>
      <c r="E100" s="112" t="s">
        <v>238</v>
      </c>
      <c r="F100" s="114">
        <f>+[1]DataBase_Obj!G80</f>
        <v>0</v>
      </c>
      <c r="G100" s="115" t="s">
        <v>239</v>
      </c>
      <c r="H100" s="115" t="s">
        <v>240</v>
      </c>
      <c r="I100" s="115" t="s">
        <v>241</v>
      </c>
      <c r="J100" s="115" t="s">
        <v>242</v>
      </c>
      <c r="K100" s="112" t="s">
        <v>243</v>
      </c>
      <c r="L100" s="114">
        <v>1</v>
      </c>
      <c r="M100" s="116" t="s">
        <v>244</v>
      </c>
      <c r="N100" s="117">
        <v>0.25</v>
      </c>
      <c r="O100" s="117" t="s">
        <v>112</v>
      </c>
      <c r="P100" s="117"/>
      <c r="Q100" s="117"/>
      <c r="R100" s="117"/>
      <c r="S100" s="117"/>
      <c r="T100" s="117"/>
      <c r="U100" s="117"/>
      <c r="V100" s="117"/>
      <c r="W100" s="118"/>
      <c r="X100" s="118"/>
      <c r="Y100" s="117"/>
      <c r="Z100" s="117"/>
      <c r="AA100" s="117"/>
      <c r="AB100" s="115" t="s">
        <v>230</v>
      </c>
      <c r="AC100" s="115" t="s">
        <v>245</v>
      </c>
      <c r="AD100" s="115" t="s">
        <v>246</v>
      </c>
      <c r="AE100" s="120" t="s">
        <v>52</v>
      </c>
      <c r="AF100" s="112" t="s">
        <v>247</v>
      </c>
      <c r="AG100" s="112"/>
    </row>
    <row r="101" spans="1:33" s="83" customFormat="1" ht="46.5" x14ac:dyDescent="0.35">
      <c r="A101" s="112"/>
      <c r="B101" s="112"/>
      <c r="C101" s="112"/>
      <c r="D101" s="113"/>
      <c r="E101" s="112"/>
      <c r="F101" s="114"/>
      <c r="G101" s="115"/>
      <c r="H101" s="115"/>
      <c r="I101" s="115"/>
      <c r="J101" s="115"/>
      <c r="K101" s="112"/>
      <c r="L101" s="114"/>
      <c r="M101" s="116" t="s">
        <v>248</v>
      </c>
      <c r="N101" s="117">
        <v>0.25</v>
      </c>
      <c r="O101" s="117" t="s">
        <v>112</v>
      </c>
      <c r="P101" s="117"/>
      <c r="Q101" s="117"/>
      <c r="R101" s="117"/>
      <c r="S101" s="117"/>
      <c r="T101" s="117"/>
      <c r="U101" s="117"/>
      <c r="V101" s="117"/>
      <c r="W101" s="118"/>
      <c r="X101" s="118"/>
      <c r="Y101" s="117"/>
      <c r="Z101" s="117"/>
      <c r="AA101" s="117"/>
      <c r="AB101" s="115"/>
      <c r="AC101" s="115"/>
      <c r="AD101" s="115"/>
      <c r="AE101" s="122"/>
      <c r="AF101" s="112"/>
      <c r="AG101" s="112"/>
    </row>
    <row r="102" spans="1:33" s="83" customFormat="1" ht="46.5" x14ac:dyDescent="0.35">
      <c r="A102" s="112"/>
      <c r="B102" s="112"/>
      <c r="C102" s="112"/>
      <c r="D102" s="113"/>
      <c r="E102" s="112"/>
      <c r="F102" s="114"/>
      <c r="G102" s="115"/>
      <c r="H102" s="115"/>
      <c r="I102" s="115"/>
      <c r="J102" s="115"/>
      <c r="K102" s="112"/>
      <c r="L102" s="114"/>
      <c r="M102" s="116" t="s">
        <v>249</v>
      </c>
      <c r="N102" s="117">
        <v>0.25</v>
      </c>
      <c r="O102" s="117" t="s">
        <v>112</v>
      </c>
      <c r="P102" s="117"/>
      <c r="Q102" s="117"/>
      <c r="R102" s="117"/>
      <c r="S102" s="117"/>
      <c r="T102" s="117"/>
      <c r="U102" s="117"/>
      <c r="V102" s="117"/>
      <c r="W102" s="118"/>
      <c r="X102" s="118"/>
      <c r="Y102" s="117"/>
      <c r="Z102" s="117"/>
      <c r="AA102" s="117"/>
      <c r="AB102" s="115"/>
      <c r="AC102" s="115"/>
      <c r="AD102" s="115"/>
      <c r="AE102" s="122"/>
      <c r="AF102" s="112"/>
      <c r="AG102" s="112"/>
    </row>
    <row r="103" spans="1:33" s="83" customFormat="1" ht="46.5" x14ac:dyDescent="0.35">
      <c r="A103" s="112"/>
      <c r="B103" s="112"/>
      <c r="C103" s="112"/>
      <c r="D103" s="113"/>
      <c r="E103" s="112"/>
      <c r="F103" s="114"/>
      <c r="G103" s="115"/>
      <c r="H103" s="115"/>
      <c r="I103" s="115"/>
      <c r="J103" s="115"/>
      <c r="K103" s="112"/>
      <c r="L103" s="114"/>
      <c r="M103" s="116" t="s">
        <v>250</v>
      </c>
      <c r="N103" s="117">
        <v>0.25</v>
      </c>
      <c r="O103" s="117" t="s">
        <v>55</v>
      </c>
      <c r="P103" s="117"/>
      <c r="Q103" s="117"/>
      <c r="R103" s="117"/>
      <c r="S103" s="117"/>
      <c r="T103" s="117"/>
      <c r="U103" s="117"/>
      <c r="V103" s="117"/>
      <c r="W103" s="117"/>
      <c r="X103" s="117"/>
      <c r="Y103" s="118"/>
      <c r="Z103" s="118"/>
      <c r="AA103" s="118"/>
      <c r="AB103" s="115"/>
      <c r="AC103" s="115"/>
      <c r="AD103" s="115"/>
      <c r="AE103" s="123"/>
      <c r="AF103" s="112"/>
      <c r="AG103" s="112"/>
    </row>
    <row r="104" spans="1:33" s="84" customFormat="1" x14ac:dyDescent="0.35"/>
    <row r="105" spans="1:33" s="84" customFormat="1" x14ac:dyDescent="0.35"/>
    <row r="106" spans="1:33" s="84" customFormat="1" x14ac:dyDescent="0.35">
      <c r="C106" s="124"/>
      <c r="D106" s="124"/>
      <c r="E106" s="124"/>
      <c r="F106" s="124"/>
      <c r="G106" s="124"/>
      <c r="H106" s="124"/>
      <c r="I106" s="124"/>
      <c r="J106" s="124"/>
      <c r="K106" s="124"/>
      <c r="L106" s="124"/>
      <c r="M106" s="124"/>
      <c r="N106" s="124"/>
      <c r="O106" s="124"/>
      <c r="P106" s="124"/>
      <c r="Q106" s="124"/>
      <c r="R106" s="124"/>
      <c r="S106" s="124"/>
      <c r="T106" s="124"/>
      <c r="U106" s="124"/>
      <c r="V106" s="124"/>
      <c r="W106" s="124"/>
      <c r="X106" s="124"/>
      <c r="Y106" s="124"/>
      <c r="Z106" s="124"/>
      <c r="AA106" s="124"/>
      <c r="AB106" s="124"/>
      <c r="AC106" s="124"/>
      <c r="AD106" s="124"/>
      <c r="AE106" s="86"/>
      <c r="AF106" s="86"/>
      <c r="AG106" s="86"/>
    </row>
    <row r="107" spans="1:33" s="84" customFormat="1" x14ac:dyDescent="0.35"/>
    <row r="108" spans="1:33" s="84" customFormat="1" x14ac:dyDescent="0.35"/>
    <row r="109" spans="1:33" s="84" customFormat="1" x14ac:dyDescent="0.35"/>
    <row r="110" spans="1:33" s="95" customFormat="1" ht="16.5" customHeight="1" x14ac:dyDescent="0.35">
      <c r="A110" s="125" t="s">
        <v>5</v>
      </c>
      <c r="B110" s="125"/>
      <c r="C110" s="125"/>
      <c r="D110" s="125"/>
      <c r="E110" s="125"/>
      <c r="F110" s="125"/>
      <c r="G110" s="125"/>
      <c r="H110" s="125"/>
      <c r="I110" s="125"/>
      <c r="J110" s="125"/>
      <c r="K110" s="125"/>
      <c r="L110" s="125"/>
      <c r="M110" s="125"/>
      <c r="N110" s="125"/>
      <c r="O110" s="125"/>
      <c r="P110" s="125"/>
      <c r="Q110" s="125"/>
      <c r="R110" s="125"/>
      <c r="S110" s="125"/>
      <c r="T110" s="125"/>
      <c r="U110" s="125"/>
      <c r="V110" s="125"/>
      <c r="W110" s="125"/>
      <c r="X110" s="125"/>
      <c r="Y110" s="125"/>
      <c r="Z110" s="125"/>
      <c r="AA110" s="125"/>
      <c r="AB110" s="125"/>
      <c r="AC110" s="125"/>
      <c r="AD110" s="125"/>
      <c r="AE110" s="89"/>
      <c r="AF110" s="89"/>
      <c r="AG110" s="89"/>
    </row>
    <row r="111" spans="1:33" s="95" customFormat="1" ht="18" customHeight="1" x14ac:dyDescent="0.35">
      <c r="A111" s="125" t="s">
        <v>251</v>
      </c>
      <c r="B111" s="125"/>
      <c r="C111" s="125"/>
      <c r="D111" s="125"/>
      <c r="E111" s="125"/>
      <c r="F111" s="125"/>
      <c r="G111" s="125"/>
      <c r="H111" s="125"/>
      <c r="I111" s="125"/>
      <c r="J111" s="125"/>
      <c r="K111" s="125"/>
      <c r="L111" s="125"/>
      <c r="M111" s="125"/>
      <c r="N111" s="125"/>
      <c r="O111" s="125"/>
      <c r="P111" s="125"/>
      <c r="Q111" s="125"/>
      <c r="R111" s="125"/>
      <c r="S111" s="125"/>
      <c r="T111" s="125"/>
      <c r="U111" s="125"/>
      <c r="V111" s="125"/>
      <c r="W111" s="125"/>
      <c r="X111" s="125"/>
      <c r="Y111" s="125"/>
      <c r="Z111" s="125"/>
      <c r="AA111" s="125"/>
      <c r="AB111" s="125"/>
      <c r="AC111" s="125"/>
      <c r="AD111" s="125"/>
      <c r="AE111" s="89"/>
      <c r="AF111" s="89"/>
      <c r="AG111" s="89"/>
    </row>
    <row r="112" spans="1:33" s="95" customFormat="1" x14ac:dyDescent="0.35">
      <c r="B112" s="126"/>
      <c r="AF112" s="127" t="s">
        <v>0</v>
      </c>
      <c r="AG112" s="127"/>
    </row>
    <row r="113" spans="1:33" s="95" customFormat="1" ht="19.5" customHeight="1" x14ac:dyDescent="0.35">
      <c r="B113" s="128"/>
      <c r="C113" s="128"/>
      <c r="D113" s="128"/>
      <c r="E113" s="128"/>
      <c r="F113" s="129"/>
      <c r="G113" s="129"/>
      <c r="H113" s="129"/>
      <c r="I113" s="129"/>
      <c r="J113" s="129"/>
      <c r="AF113" s="130" t="s">
        <v>1</v>
      </c>
      <c r="AG113" s="130" t="s">
        <v>2</v>
      </c>
    </row>
    <row r="114" spans="1:33" s="95" customFormat="1" ht="19.5" customHeight="1" x14ac:dyDescent="0.35">
      <c r="B114" s="131"/>
      <c r="C114" s="131"/>
      <c r="D114" s="131"/>
      <c r="E114" s="131"/>
      <c r="F114" s="129"/>
      <c r="G114" s="129"/>
      <c r="H114" s="129"/>
      <c r="I114" s="129"/>
      <c r="J114" s="129"/>
      <c r="AF114" s="132">
        <v>1</v>
      </c>
      <c r="AG114" s="133" t="s">
        <v>252</v>
      </c>
    </row>
    <row r="115" spans="1:33" s="95" customFormat="1" ht="19.5" customHeight="1" x14ac:dyDescent="0.35">
      <c r="B115" s="131"/>
      <c r="C115" s="131"/>
      <c r="D115" s="131"/>
      <c r="E115" s="131"/>
      <c r="F115" s="129"/>
      <c r="G115" s="129"/>
      <c r="H115" s="129"/>
      <c r="I115" s="129"/>
      <c r="J115" s="129"/>
      <c r="AF115" s="132">
        <v>2</v>
      </c>
      <c r="AG115" s="133" t="s">
        <v>253</v>
      </c>
    </row>
    <row r="116" spans="1:33" s="95" customFormat="1" ht="19.5" customHeight="1" x14ac:dyDescent="0.35">
      <c r="B116" s="131"/>
      <c r="C116" s="131"/>
      <c r="D116" s="131"/>
      <c r="E116" s="131"/>
      <c r="F116" s="129"/>
      <c r="G116" s="129"/>
      <c r="H116" s="129"/>
      <c r="I116" s="129"/>
      <c r="J116" s="129"/>
      <c r="AF116" s="132">
        <v>3</v>
      </c>
      <c r="AG116" s="133" t="s">
        <v>254</v>
      </c>
    </row>
    <row r="117" spans="1:33" s="95" customFormat="1" ht="58.5" customHeight="1" x14ac:dyDescent="0.35">
      <c r="C117" s="134" t="s">
        <v>13</v>
      </c>
      <c r="E117" s="134" t="s">
        <v>14</v>
      </c>
      <c r="G117" s="135" t="s">
        <v>15</v>
      </c>
      <c r="H117" s="135"/>
      <c r="I117" s="134"/>
      <c r="J117" s="134"/>
      <c r="K117" s="134" t="s">
        <v>16</v>
      </c>
      <c r="M117" s="134" t="s">
        <v>17</v>
      </c>
      <c r="AF117" s="136">
        <v>4</v>
      </c>
      <c r="AG117" s="137" t="s">
        <v>255</v>
      </c>
    </row>
    <row r="118" spans="1:33" s="95" customFormat="1" ht="26.15" customHeight="1" x14ac:dyDescent="0.35">
      <c r="A118" s="109" t="s">
        <v>19</v>
      </c>
      <c r="B118" s="109" t="s">
        <v>20</v>
      </c>
      <c r="C118" s="109" t="s">
        <v>21</v>
      </c>
      <c r="D118" s="109" t="s">
        <v>22</v>
      </c>
      <c r="E118" s="109" t="s">
        <v>23</v>
      </c>
      <c r="F118" s="109" t="s">
        <v>22</v>
      </c>
      <c r="G118" s="109" t="s">
        <v>24</v>
      </c>
      <c r="H118" s="109"/>
      <c r="I118" s="109" t="s">
        <v>25</v>
      </c>
      <c r="J118" s="109" t="s">
        <v>26</v>
      </c>
      <c r="K118" s="109" t="s">
        <v>27</v>
      </c>
      <c r="L118" s="109" t="s">
        <v>22</v>
      </c>
      <c r="M118" s="109" t="s">
        <v>28</v>
      </c>
      <c r="N118" s="109" t="s">
        <v>22</v>
      </c>
      <c r="O118" s="109" t="s">
        <v>29</v>
      </c>
      <c r="P118" s="138" t="s">
        <v>30</v>
      </c>
      <c r="Q118" s="138"/>
      <c r="R118" s="138"/>
      <c r="S118" s="138"/>
      <c r="T118" s="138"/>
      <c r="U118" s="138"/>
      <c r="V118" s="138"/>
      <c r="W118" s="138"/>
      <c r="X118" s="138"/>
      <c r="Y118" s="138"/>
      <c r="Z118" s="138"/>
      <c r="AA118" s="138"/>
      <c r="AB118" s="138" t="s">
        <v>31</v>
      </c>
      <c r="AC118" s="138"/>
      <c r="AD118" s="109" t="s">
        <v>32</v>
      </c>
      <c r="AE118" s="109" t="s">
        <v>33</v>
      </c>
      <c r="AF118" s="109" t="s">
        <v>34</v>
      </c>
      <c r="AG118" s="109"/>
    </row>
    <row r="119" spans="1:33" s="95" customFormat="1" ht="29.4" customHeight="1" x14ac:dyDescent="0.35">
      <c r="A119" s="109"/>
      <c r="B119" s="109"/>
      <c r="C119" s="109"/>
      <c r="D119" s="109"/>
      <c r="E119" s="109"/>
      <c r="F119" s="109"/>
      <c r="G119" s="109"/>
      <c r="H119" s="109"/>
      <c r="I119" s="109"/>
      <c r="J119" s="109"/>
      <c r="K119" s="109"/>
      <c r="L119" s="109"/>
      <c r="M119" s="109"/>
      <c r="N119" s="109"/>
      <c r="O119" s="109"/>
      <c r="P119" s="138" t="s">
        <v>35</v>
      </c>
      <c r="Q119" s="138"/>
      <c r="R119" s="138"/>
      <c r="S119" s="138"/>
      <c r="T119" s="138"/>
      <c r="U119" s="138"/>
      <c r="V119" s="138"/>
      <c r="W119" s="138"/>
      <c r="X119" s="138"/>
      <c r="Y119" s="138"/>
      <c r="Z119" s="138"/>
      <c r="AA119" s="138"/>
      <c r="AB119" s="138"/>
      <c r="AC119" s="138"/>
      <c r="AD119" s="109"/>
      <c r="AE119" s="109"/>
      <c r="AF119" s="109"/>
      <c r="AG119" s="109"/>
    </row>
    <row r="120" spans="1:33" s="140" customFormat="1" ht="42.9" customHeight="1" x14ac:dyDescent="0.35">
      <c r="A120" s="109"/>
      <c r="B120" s="109"/>
      <c r="C120" s="109"/>
      <c r="D120" s="109"/>
      <c r="E120" s="109"/>
      <c r="F120" s="109"/>
      <c r="G120" s="139" t="s">
        <v>36</v>
      </c>
      <c r="H120" s="139" t="s">
        <v>37</v>
      </c>
      <c r="I120" s="109"/>
      <c r="J120" s="109"/>
      <c r="K120" s="109"/>
      <c r="L120" s="109"/>
      <c r="M120" s="109"/>
      <c r="N120" s="109"/>
      <c r="O120" s="109"/>
      <c r="P120" s="139">
        <v>1</v>
      </c>
      <c r="Q120" s="139">
        <v>2</v>
      </c>
      <c r="R120" s="139">
        <v>3</v>
      </c>
      <c r="S120" s="139">
        <v>4</v>
      </c>
      <c r="T120" s="139">
        <v>5</v>
      </c>
      <c r="U120" s="139">
        <v>6</v>
      </c>
      <c r="V120" s="139">
        <v>7</v>
      </c>
      <c r="W120" s="139">
        <v>8</v>
      </c>
      <c r="X120" s="139">
        <v>9</v>
      </c>
      <c r="Y120" s="139">
        <v>10</v>
      </c>
      <c r="Z120" s="139">
        <v>11</v>
      </c>
      <c r="AA120" s="139">
        <v>12</v>
      </c>
      <c r="AB120" s="139" t="s">
        <v>38</v>
      </c>
      <c r="AC120" s="139" t="s">
        <v>39</v>
      </c>
      <c r="AD120" s="109"/>
      <c r="AE120" s="109"/>
      <c r="AF120" s="109"/>
      <c r="AG120" s="109"/>
    </row>
    <row r="121" spans="1:33" s="84" customFormat="1" ht="46.5" x14ac:dyDescent="0.35">
      <c r="A121" s="141" t="s">
        <v>256</v>
      </c>
      <c r="B121" s="141" t="s">
        <v>41</v>
      </c>
      <c r="C121" s="141" t="s">
        <v>257</v>
      </c>
      <c r="D121" s="142">
        <f>+[1]DataBase_Obj!D105</f>
        <v>0</v>
      </c>
      <c r="E121" s="141" t="s">
        <v>258</v>
      </c>
      <c r="F121" s="143">
        <f>+[1]DataBase_Obj!D105</f>
        <v>0</v>
      </c>
      <c r="G121" s="141" t="s">
        <v>259</v>
      </c>
      <c r="H121" s="144" t="s">
        <v>260</v>
      </c>
      <c r="I121" s="143">
        <f>+[1]DataBase_Obj!G105</f>
        <v>0</v>
      </c>
      <c r="J121" s="145" t="s">
        <v>261</v>
      </c>
      <c r="K121" s="141" t="s">
        <v>262</v>
      </c>
      <c r="L121" s="143">
        <v>0.2</v>
      </c>
      <c r="M121" s="145" t="s">
        <v>263</v>
      </c>
      <c r="N121" s="146">
        <v>0.5</v>
      </c>
      <c r="O121" s="147" t="s">
        <v>264</v>
      </c>
      <c r="P121" s="146"/>
      <c r="Q121" s="146"/>
      <c r="R121" s="146"/>
      <c r="S121" s="146"/>
      <c r="T121" s="148"/>
      <c r="U121" s="146"/>
      <c r="V121" s="146"/>
      <c r="W121" s="146"/>
      <c r="X121" s="146"/>
      <c r="Y121" s="146"/>
      <c r="Z121" s="146"/>
      <c r="AA121" s="146"/>
      <c r="AB121" s="143" t="s">
        <v>265</v>
      </c>
      <c r="AC121" s="143" t="s">
        <v>266</v>
      </c>
      <c r="AD121" s="145" t="s">
        <v>267</v>
      </c>
      <c r="AE121" s="146" t="s">
        <v>52</v>
      </c>
      <c r="AF121" s="141" t="s">
        <v>268</v>
      </c>
      <c r="AG121" s="141"/>
    </row>
    <row r="122" spans="1:33" s="84" customFormat="1" ht="31" x14ac:dyDescent="0.35">
      <c r="A122" s="141"/>
      <c r="B122" s="141"/>
      <c r="C122" s="141"/>
      <c r="D122" s="142"/>
      <c r="E122" s="141"/>
      <c r="F122" s="143"/>
      <c r="G122" s="141"/>
      <c r="H122" s="144"/>
      <c r="I122" s="143"/>
      <c r="J122" s="145" t="s">
        <v>269</v>
      </c>
      <c r="K122" s="141"/>
      <c r="L122" s="143"/>
      <c r="M122" s="145" t="s">
        <v>270</v>
      </c>
      <c r="N122" s="146">
        <v>0.5</v>
      </c>
      <c r="O122" s="147" t="s">
        <v>271</v>
      </c>
      <c r="P122" s="146"/>
      <c r="Q122" s="146"/>
      <c r="R122" s="146"/>
      <c r="S122" s="146"/>
      <c r="T122" s="148"/>
      <c r="U122" s="146"/>
      <c r="V122" s="146"/>
      <c r="W122" s="146"/>
      <c r="X122" s="146"/>
      <c r="Y122" s="146"/>
      <c r="Z122" s="146"/>
      <c r="AA122" s="146"/>
      <c r="AB122" s="143"/>
      <c r="AC122" s="143"/>
      <c r="AD122" s="145" t="s">
        <v>272</v>
      </c>
      <c r="AE122" s="146" t="s">
        <v>52</v>
      </c>
      <c r="AF122" s="141" t="s">
        <v>273</v>
      </c>
      <c r="AG122" s="141"/>
    </row>
    <row r="123" spans="1:33" s="84" customFormat="1" ht="31" x14ac:dyDescent="0.35">
      <c r="A123" s="141"/>
      <c r="B123" s="141"/>
      <c r="C123" s="141"/>
      <c r="D123" s="142"/>
      <c r="E123" s="141"/>
      <c r="F123" s="143"/>
      <c r="G123" s="141"/>
      <c r="H123" s="144"/>
      <c r="I123" s="143"/>
      <c r="J123" s="145" t="s">
        <v>274</v>
      </c>
      <c r="K123" s="141" t="s">
        <v>275</v>
      </c>
      <c r="L123" s="143">
        <v>0.3</v>
      </c>
      <c r="M123" s="145" t="s">
        <v>276</v>
      </c>
      <c r="N123" s="146">
        <v>0.2</v>
      </c>
      <c r="O123" s="147" t="s">
        <v>277</v>
      </c>
      <c r="P123" s="146"/>
      <c r="Q123" s="146"/>
      <c r="R123" s="146"/>
      <c r="S123" s="146"/>
      <c r="T123" s="146"/>
      <c r="U123" s="148"/>
      <c r="V123" s="146"/>
      <c r="W123" s="146"/>
      <c r="X123" s="146"/>
      <c r="Y123" s="146"/>
      <c r="Z123" s="146"/>
      <c r="AA123" s="146"/>
      <c r="AB123" s="143"/>
      <c r="AC123" s="143"/>
      <c r="AD123" s="145" t="s">
        <v>278</v>
      </c>
      <c r="AE123" s="146" t="s">
        <v>52</v>
      </c>
      <c r="AF123" s="141" t="s">
        <v>279</v>
      </c>
      <c r="AG123" s="141"/>
    </row>
    <row r="124" spans="1:33" s="84" customFormat="1" ht="78.75" customHeight="1" x14ac:dyDescent="0.35">
      <c r="A124" s="141"/>
      <c r="B124" s="141"/>
      <c r="C124" s="141"/>
      <c r="D124" s="142"/>
      <c r="E124" s="141"/>
      <c r="F124" s="143"/>
      <c r="G124" s="141"/>
      <c r="H124" s="144"/>
      <c r="I124" s="143"/>
      <c r="J124" s="145" t="s">
        <v>280</v>
      </c>
      <c r="K124" s="141"/>
      <c r="L124" s="143"/>
      <c r="M124" s="145" t="s">
        <v>281</v>
      </c>
      <c r="N124" s="146">
        <v>0.5</v>
      </c>
      <c r="O124" s="147" t="s">
        <v>277</v>
      </c>
      <c r="P124" s="146"/>
      <c r="Q124" s="146"/>
      <c r="R124" s="146"/>
      <c r="S124" s="146"/>
      <c r="T124" s="146"/>
      <c r="U124" s="148"/>
      <c r="V124" s="146"/>
      <c r="W124" s="146"/>
      <c r="X124" s="146"/>
      <c r="Y124" s="146"/>
      <c r="Z124" s="146"/>
      <c r="AA124" s="146"/>
      <c r="AB124" s="143"/>
      <c r="AC124" s="143"/>
      <c r="AD124" s="145" t="s">
        <v>267</v>
      </c>
      <c r="AE124" s="146" t="s">
        <v>52</v>
      </c>
      <c r="AF124" s="141" t="s">
        <v>273</v>
      </c>
      <c r="AG124" s="141"/>
    </row>
    <row r="125" spans="1:33" s="84" customFormat="1" ht="77.5" x14ac:dyDescent="0.35">
      <c r="A125" s="141"/>
      <c r="B125" s="141"/>
      <c r="C125" s="141"/>
      <c r="D125" s="142"/>
      <c r="E125" s="141"/>
      <c r="F125" s="143"/>
      <c r="G125" s="141"/>
      <c r="H125" s="144"/>
      <c r="I125" s="143"/>
      <c r="J125" s="145" t="s">
        <v>282</v>
      </c>
      <c r="K125" s="141"/>
      <c r="L125" s="143"/>
      <c r="M125" s="145" t="s">
        <v>283</v>
      </c>
      <c r="N125" s="146">
        <v>0.3</v>
      </c>
      <c r="O125" s="147" t="s">
        <v>277</v>
      </c>
      <c r="P125" s="146"/>
      <c r="Q125" s="146"/>
      <c r="R125" s="146"/>
      <c r="S125" s="146"/>
      <c r="T125" s="146"/>
      <c r="U125" s="148"/>
      <c r="V125" s="146"/>
      <c r="W125" s="146"/>
      <c r="X125" s="146"/>
      <c r="Y125" s="146"/>
      <c r="Z125" s="146"/>
      <c r="AA125" s="146"/>
      <c r="AB125" s="143"/>
      <c r="AC125" s="143"/>
      <c r="AD125" s="145" t="s">
        <v>267</v>
      </c>
      <c r="AE125" s="146" t="s">
        <v>52</v>
      </c>
      <c r="AF125" s="141" t="s">
        <v>273</v>
      </c>
      <c r="AG125" s="141"/>
    </row>
    <row r="126" spans="1:33" s="84" customFormat="1" ht="46.5" x14ac:dyDescent="0.35">
      <c r="A126" s="141"/>
      <c r="B126" s="141"/>
      <c r="C126" s="141"/>
      <c r="D126" s="142"/>
      <c r="E126" s="141"/>
      <c r="F126" s="143"/>
      <c r="G126" s="141"/>
      <c r="H126" s="144"/>
      <c r="I126" s="143"/>
      <c r="J126" s="149" t="s">
        <v>284</v>
      </c>
      <c r="K126" s="150" t="s">
        <v>285</v>
      </c>
      <c r="L126" s="144">
        <v>0.5</v>
      </c>
      <c r="M126" s="149" t="s">
        <v>286</v>
      </c>
      <c r="N126" s="146">
        <v>0.2</v>
      </c>
      <c r="O126" s="147" t="s">
        <v>287</v>
      </c>
      <c r="P126" s="146"/>
      <c r="Q126" s="146"/>
      <c r="R126" s="146"/>
      <c r="S126" s="146"/>
      <c r="T126" s="146"/>
      <c r="U126" s="146"/>
      <c r="V126" s="148"/>
      <c r="W126" s="146"/>
      <c r="X126" s="146"/>
      <c r="Y126" s="146"/>
      <c r="Z126" s="146"/>
      <c r="AA126" s="146"/>
      <c r="AB126" s="143"/>
      <c r="AC126" s="143"/>
      <c r="AD126" s="145" t="s">
        <v>272</v>
      </c>
      <c r="AE126" s="146" t="s">
        <v>52</v>
      </c>
      <c r="AF126" s="141" t="s">
        <v>273</v>
      </c>
      <c r="AG126" s="141"/>
    </row>
    <row r="127" spans="1:33" s="84" customFormat="1" ht="62" x14ac:dyDescent="0.35">
      <c r="A127" s="141"/>
      <c r="B127" s="141"/>
      <c r="C127" s="141"/>
      <c r="D127" s="142"/>
      <c r="E127" s="141"/>
      <c r="F127" s="143"/>
      <c r="G127" s="141"/>
      <c r="H127" s="144"/>
      <c r="I127" s="143"/>
      <c r="J127" s="149" t="s">
        <v>288</v>
      </c>
      <c r="K127" s="150"/>
      <c r="L127" s="144"/>
      <c r="M127" s="149" t="s">
        <v>289</v>
      </c>
      <c r="N127" s="146">
        <v>0.1</v>
      </c>
      <c r="O127" s="147" t="s">
        <v>287</v>
      </c>
      <c r="P127" s="146"/>
      <c r="Q127" s="146"/>
      <c r="R127" s="146"/>
      <c r="S127" s="146"/>
      <c r="T127" s="146"/>
      <c r="U127" s="146"/>
      <c r="V127" s="148"/>
      <c r="W127" s="146"/>
      <c r="X127" s="146"/>
      <c r="Y127" s="146"/>
      <c r="Z127" s="146"/>
      <c r="AA127" s="146"/>
      <c r="AB127" s="143"/>
      <c r="AC127" s="143"/>
      <c r="AD127" s="145" t="s">
        <v>272</v>
      </c>
      <c r="AE127" s="146" t="s">
        <v>52</v>
      </c>
      <c r="AF127" s="141" t="s">
        <v>273</v>
      </c>
      <c r="AG127" s="141"/>
    </row>
    <row r="128" spans="1:33" s="84" customFormat="1" ht="77.5" x14ac:dyDescent="0.35">
      <c r="A128" s="141"/>
      <c r="B128" s="141"/>
      <c r="C128" s="141"/>
      <c r="D128" s="142"/>
      <c r="E128" s="141"/>
      <c r="F128" s="143"/>
      <c r="G128" s="141"/>
      <c r="H128" s="144"/>
      <c r="I128" s="143"/>
      <c r="J128" s="149" t="s">
        <v>288</v>
      </c>
      <c r="K128" s="150"/>
      <c r="L128" s="144"/>
      <c r="M128" s="149" t="s">
        <v>290</v>
      </c>
      <c r="N128" s="146">
        <v>0.1</v>
      </c>
      <c r="O128" s="147" t="s">
        <v>291</v>
      </c>
      <c r="P128" s="146"/>
      <c r="Q128" s="146"/>
      <c r="R128" s="146"/>
      <c r="S128" s="146"/>
      <c r="T128" s="146"/>
      <c r="U128" s="146"/>
      <c r="V128" s="148"/>
      <c r="W128" s="146"/>
      <c r="X128" s="146"/>
      <c r="Y128" s="146"/>
      <c r="Z128" s="146"/>
      <c r="AA128" s="146"/>
      <c r="AB128" s="143"/>
      <c r="AC128" s="143"/>
      <c r="AD128" s="145" t="s">
        <v>272</v>
      </c>
      <c r="AE128" s="146" t="s">
        <v>52</v>
      </c>
      <c r="AF128" s="141" t="s">
        <v>273</v>
      </c>
      <c r="AG128" s="141"/>
    </row>
    <row r="129" spans="1:33" s="84" customFormat="1" ht="46.5" x14ac:dyDescent="0.35">
      <c r="A129" s="141"/>
      <c r="B129" s="141"/>
      <c r="C129" s="141"/>
      <c r="D129" s="142"/>
      <c r="E129" s="141"/>
      <c r="F129" s="143"/>
      <c r="G129" s="141"/>
      <c r="H129" s="144"/>
      <c r="I129" s="143"/>
      <c r="J129" s="149" t="s">
        <v>292</v>
      </c>
      <c r="K129" s="150"/>
      <c r="L129" s="144"/>
      <c r="M129" s="149" t="s">
        <v>293</v>
      </c>
      <c r="N129" s="146">
        <v>0.2</v>
      </c>
      <c r="O129" s="147" t="s">
        <v>291</v>
      </c>
      <c r="P129" s="146"/>
      <c r="Q129" s="146"/>
      <c r="R129" s="146"/>
      <c r="S129" s="146"/>
      <c r="T129" s="146"/>
      <c r="U129" s="146"/>
      <c r="V129" s="148"/>
      <c r="W129" s="146"/>
      <c r="X129" s="146"/>
      <c r="Y129" s="146"/>
      <c r="Z129" s="146"/>
      <c r="AA129" s="146"/>
      <c r="AB129" s="143"/>
      <c r="AC129" s="143"/>
      <c r="AD129" s="145" t="s">
        <v>272</v>
      </c>
      <c r="AE129" s="146" t="s">
        <v>52</v>
      </c>
      <c r="AF129" s="141" t="s">
        <v>273</v>
      </c>
      <c r="AG129" s="141"/>
    </row>
    <row r="130" spans="1:33" s="84" customFormat="1" ht="62" x14ac:dyDescent="0.35">
      <c r="A130" s="141"/>
      <c r="B130" s="141"/>
      <c r="C130" s="141"/>
      <c r="D130" s="142"/>
      <c r="E130" s="141"/>
      <c r="F130" s="143"/>
      <c r="G130" s="141"/>
      <c r="H130" s="144"/>
      <c r="I130" s="143"/>
      <c r="J130" s="149" t="s">
        <v>294</v>
      </c>
      <c r="K130" s="150"/>
      <c r="L130" s="144"/>
      <c r="M130" s="149" t="s">
        <v>295</v>
      </c>
      <c r="N130" s="146">
        <v>0.2</v>
      </c>
      <c r="O130" s="147" t="s">
        <v>296</v>
      </c>
      <c r="P130" s="146"/>
      <c r="Q130" s="146"/>
      <c r="R130" s="146"/>
      <c r="S130" s="146"/>
      <c r="T130" s="146"/>
      <c r="U130" s="146"/>
      <c r="V130" s="146"/>
      <c r="W130" s="148"/>
      <c r="X130" s="146"/>
      <c r="Y130" s="146"/>
      <c r="Z130" s="146"/>
      <c r="AA130" s="146"/>
      <c r="AB130" s="143"/>
      <c r="AC130" s="143"/>
      <c r="AD130" s="145" t="s">
        <v>267</v>
      </c>
      <c r="AE130" s="146" t="s">
        <v>52</v>
      </c>
      <c r="AF130" s="141" t="s">
        <v>268</v>
      </c>
      <c r="AG130" s="141"/>
    </row>
    <row r="131" spans="1:33" s="84" customFormat="1" ht="77.5" x14ac:dyDescent="0.35">
      <c r="A131" s="141"/>
      <c r="B131" s="141"/>
      <c r="C131" s="141"/>
      <c r="D131" s="142"/>
      <c r="E131" s="141"/>
      <c r="F131" s="143"/>
      <c r="G131" s="141"/>
      <c r="H131" s="144"/>
      <c r="I131" s="143"/>
      <c r="J131" s="149" t="s">
        <v>297</v>
      </c>
      <c r="K131" s="150"/>
      <c r="L131" s="144"/>
      <c r="M131" s="149" t="s">
        <v>298</v>
      </c>
      <c r="N131" s="146">
        <v>0.2</v>
      </c>
      <c r="O131" s="147" t="s">
        <v>299</v>
      </c>
      <c r="P131" s="146"/>
      <c r="Q131" s="146"/>
      <c r="R131" s="146"/>
      <c r="S131" s="146"/>
      <c r="T131" s="146"/>
      <c r="U131" s="146"/>
      <c r="V131" s="146"/>
      <c r="W131" s="146"/>
      <c r="X131" s="148"/>
      <c r="Y131" s="146"/>
      <c r="Z131" s="146"/>
      <c r="AA131" s="146"/>
      <c r="AB131" s="143"/>
      <c r="AC131" s="143"/>
      <c r="AD131" s="145" t="s">
        <v>267</v>
      </c>
      <c r="AE131" s="146" t="s">
        <v>52</v>
      </c>
      <c r="AF131" s="141" t="s">
        <v>279</v>
      </c>
      <c r="AG131" s="141"/>
    </row>
    <row r="132" spans="1:33" s="84" customFormat="1" x14ac:dyDescent="0.35"/>
    <row r="133" spans="1:33" s="84" customFormat="1" x14ac:dyDescent="0.35"/>
    <row r="134" spans="1:33" s="84" customFormat="1" x14ac:dyDescent="0.35"/>
    <row r="135" spans="1:33" s="84" customFormat="1" x14ac:dyDescent="0.35"/>
    <row r="136" spans="1:33" s="95" customFormat="1" ht="41.15" customHeight="1" x14ac:dyDescent="0.35"/>
    <row r="137" spans="1:33" s="95" customFormat="1" ht="41.15" customHeight="1" x14ac:dyDescent="0.35">
      <c r="A137" s="125" t="s">
        <v>5</v>
      </c>
      <c r="B137" s="125"/>
      <c r="C137" s="125"/>
      <c r="D137" s="125"/>
      <c r="E137" s="125"/>
      <c r="F137" s="125"/>
      <c r="G137" s="125"/>
      <c r="H137" s="125"/>
      <c r="I137" s="125"/>
      <c r="J137" s="125"/>
      <c r="K137" s="125"/>
      <c r="L137" s="125"/>
      <c r="M137" s="125"/>
      <c r="N137" s="125"/>
      <c r="O137" s="125"/>
      <c r="P137" s="125"/>
      <c r="Q137" s="125"/>
      <c r="R137" s="125"/>
      <c r="S137" s="125"/>
      <c r="T137" s="125"/>
      <c r="U137" s="125"/>
      <c r="V137" s="125"/>
      <c r="W137" s="125"/>
      <c r="X137" s="125"/>
      <c r="Y137" s="125"/>
      <c r="Z137" s="125"/>
      <c r="AA137" s="125"/>
      <c r="AB137" s="125"/>
      <c r="AC137" s="125"/>
      <c r="AD137" s="125"/>
      <c r="AE137" s="125"/>
      <c r="AF137" s="125"/>
      <c r="AG137" s="125"/>
    </row>
    <row r="138" spans="1:33" s="95" customFormat="1" ht="20.25" customHeight="1" x14ac:dyDescent="0.35">
      <c r="A138" s="125" t="s">
        <v>300</v>
      </c>
      <c r="B138" s="125"/>
      <c r="C138" s="125"/>
      <c r="D138" s="125"/>
      <c r="E138" s="125"/>
      <c r="F138" s="125"/>
      <c r="G138" s="125"/>
      <c r="H138" s="125"/>
      <c r="I138" s="125"/>
      <c r="J138" s="125"/>
      <c r="K138" s="125"/>
      <c r="L138" s="125"/>
      <c r="M138" s="125"/>
      <c r="N138" s="125"/>
      <c r="O138" s="125"/>
      <c r="P138" s="125"/>
      <c r="Q138" s="125"/>
      <c r="R138" s="125"/>
      <c r="S138" s="125"/>
      <c r="T138" s="125"/>
      <c r="U138" s="125"/>
      <c r="V138" s="125"/>
      <c r="W138" s="125"/>
      <c r="X138" s="125"/>
      <c r="Y138" s="125"/>
      <c r="Z138" s="125"/>
      <c r="AA138" s="125"/>
      <c r="AB138" s="125"/>
      <c r="AC138" s="125"/>
      <c r="AD138" s="125"/>
      <c r="AE138" s="125"/>
      <c r="AF138" s="125"/>
      <c r="AG138" s="125"/>
    </row>
    <row r="139" spans="1:33" s="95" customFormat="1" x14ac:dyDescent="0.35">
      <c r="B139" s="126"/>
      <c r="AF139" s="151" t="s">
        <v>1</v>
      </c>
      <c r="AG139" s="152" t="s">
        <v>2</v>
      </c>
    </row>
    <row r="140" spans="1:33" s="95" customFormat="1" ht="18" customHeight="1" x14ac:dyDescent="0.35">
      <c r="B140" s="128"/>
      <c r="C140" s="128"/>
      <c r="D140" s="128"/>
      <c r="E140" s="128"/>
      <c r="F140" s="129"/>
      <c r="G140" s="129"/>
      <c r="H140" s="129"/>
      <c r="I140" s="129"/>
      <c r="J140" s="129"/>
      <c r="AF140" s="132">
        <v>1</v>
      </c>
      <c r="AG140" s="133" t="s">
        <v>301</v>
      </c>
    </row>
    <row r="141" spans="1:33" s="95" customFormat="1" ht="31" x14ac:dyDescent="0.35">
      <c r="C141" s="134" t="s">
        <v>13</v>
      </c>
      <c r="E141" s="134" t="s">
        <v>14</v>
      </c>
      <c r="K141" s="134" t="s">
        <v>16</v>
      </c>
      <c r="M141" s="134" t="s">
        <v>17</v>
      </c>
      <c r="AF141" s="136">
        <v>2</v>
      </c>
      <c r="AG141" s="137" t="s">
        <v>302</v>
      </c>
    </row>
    <row r="142" spans="1:33" s="140" customFormat="1" ht="31.5" customHeight="1" x14ac:dyDescent="0.35">
      <c r="A142" s="109" t="s">
        <v>19</v>
      </c>
      <c r="B142" s="109" t="s">
        <v>20</v>
      </c>
      <c r="C142" s="109" t="s">
        <v>21</v>
      </c>
      <c r="D142" s="109" t="s">
        <v>22</v>
      </c>
      <c r="E142" s="109" t="s">
        <v>23</v>
      </c>
      <c r="F142" s="109" t="s">
        <v>22</v>
      </c>
      <c r="G142" s="109" t="s">
        <v>24</v>
      </c>
      <c r="H142" s="109"/>
      <c r="I142" s="109" t="s">
        <v>25</v>
      </c>
      <c r="J142" s="109" t="s">
        <v>26</v>
      </c>
      <c r="K142" s="109" t="s">
        <v>27</v>
      </c>
      <c r="L142" s="109" t="s">
        <v>22</v>
      </c>
      <c r="M142" s="109" t="s">
        <v>28</v>
      </c>
      <c r="N142" s="109" t="s">
        <v>22</v>
      </c>
      <c r="O142" s="109" t="s">
        <v>29</v>
      </c>
      <c r="P142" s="109" t="s">
        <v>30</v>
      </c>
      <c r="Q142" s="109"/>
      <c r="R142" s="109"/>
      <c r="S142" s="109"/>
      <c r="T142" s="109"/>
      <c r="U142" s="109"/>
      <c r="V142" s="109"/>
      <c r="W142" s="109"/>
      <c r="X142" s="109"/>
      <c r="Y142" s="109"/>
      <c r="Z142" s="109"/>
      <c r="AA142" s="109"/>
      <c r="AB142" s="109" t="s">
        <v>31</v>
      </c>
      <c r="AC142" s="109"/>
      <c r="AD142" s="109" t="s">
        <v>32</v>
      </c>
      <c r="AE142" s="109" t="s">
        <v>303</v>
      </c>
      <c r="AF142" s="109" t="s">
        <v>34</v>
      </c>
      <c r="AG142" s="109"/>
    </row>
    <row r="143" spans="1:33" s="140" customFormat="1" ht="31.5" customHeight="1" x14ac:dyDescent="0.35">
      <c r="A143" s="109"/>
      <c r="B143" s="109"/>
      <c r="C143" s="109"/>
      <c r="D143" s="109"/>
      <c r="E143" s="109"/>
      <c r="F143" s="109"/>
      <c r="G143" s="109"/>
      <c r="H143" s="109"/>
      <c r="I143" s="109"/>
      <c r="J143" s="109"/>
      <c r="K143" s="109"/>
      <c r="L143" s="109"/>
      <c r="M143" s="109"/>
      <c r="N143" s="109"/>
      <c r="O143" s="109"/>
      <c r="P143" s="109" t="s">
        <v>35</v>
      </c>
      <c r="Q143" s="109"/>
      <c r="R143" s="109"/>
      <c r="S143" s="109"/>
      <c r="T143" s="109"/>
      <c r="U143" s="109"/>
      <c r="V143" s="109"/>
      <c r="W143" s="109"/>
      <c r="X143" s="109"/>
      <c r="Y143" s="109"/>
      <c r="Z143" s="109"/>
      <c r="AA143" s="109"/>
      <c r="AB143" s="109"/>
      <c r="AC143" s="109"/>
      <c r="AD143" s="109"/>
      <c r="AE143" s="109"/>
      <c r="AF143" s="109"/>
      <c r="AG143" s="109"/>
    </row>
    <row r="144" spans="1:33" s="140" customFormat="1" ht="58.5" customHeight="1" x14ac:dyDescent="0.35">
      <c r="A144" s="109"/>
      <c r="B144" s="109"/>
      <c r="C144" s="109"/>
      <c r="D144" s="109"/>
      <c r="E144" s="109"/>
      <c r="F144" s="109"/>
      <c r="G144" s="139" t="s">
        <v>36</v>
      </c>
      <c r="H144" s="139" t="s">
        <v>37</v>
      </c>
      <c r="I144" s="109"/>
      <c r="J144" s="109"/>
      <c r="K144" s="109"/>
      <c r="L144" s="109"/>
      <c r="M144" s="109"/>
      <c r="N144" s="109"/>
      <c r="O144" s="109"/>
      <c r="P144" s="139">
        <v>1</v>
      </c>
      <c r="Q144" s="139">
        <v>2</v>
      </c>
      <c r="R144" s="139">
        <v>3</v>
      </c>
      <c r="S144" s="139">
        <v>4</v>
      </c>
      <c r="T144" s="139">
        <v>5</v>
      </c>
      <c r="U144" s="139">
        <v>6</v>
      </c>
      <c r="V144" s="139">
        <v>7</v>
      </c>
      <c r="W144" s="139">
        <v>8</v>
      </c>
      <c r="X144" s="139">
        <v>9</v>
      </c>
      <c r="Y144" s="153">
        <v>10</v>
      </c>
      <c r="Z144" s="153">
        <v>11</v>
      </c>
      <c r="AA144" s="153">
        <v>12</v>
      </c>
      <c r="AB144" s="139" t="s">
        <v>38</v>
      </c>
      <c r="AC144" s="139" t="s">
        <v>39</v>
      </c>
      <c r="AD144" s="109"/>
      <c r="AE144" s="109"/>
      <c r="AF144" s="109"/>
      <c r="AG144" s="109"/>
    </row>
    <row r="145" spans="1:33" s="84" customFormat="1" ht="77.5" x14ac:dyDescent="0.35">
      <c r="A145" s="154" t="s">
        <v>125</v>
      </c>
      <c r="B145" s="154" t="s">
        <v>41</v>
      </c>
      <c r="C145" s="155" t="s">
        <v>304</v>
      </c>
      <c r="D145" s="155">
        <f>+[1]DataBase_Obj!D137</f>
        <v>0</v>
      </c>
      <c r="E145" s="156" t="s">
        <v>305</v>
      </c>
      <c r="F145" s="146">
        <f>+[1]DataBase_Obj!G137</f>
        <v>0</v>
      </c>
      <c r="G145" s="157" t="s">
        <v>306</v>
      </c>
      <c r="H145" s="157" t="s">
        <v>307</v>
      </c>
      <c r="I145" s="157" t="s">
        <v>308</v>
      </c>
      <c r="J145" s="157" t="s">
        <v>309</v>
      </c>
      <c r="K145" s="156" t="s">
        <v>310</v>
      </c>
      <c r="L145" s="146">
        <v>1</v>
      </c>
      <c r="M145" s="156" t="s">
        <v>311</v>
      </c>
      <c r="N145" s="146">
        <v>1</v>
      </c>
      <c r="O145" s="146" t="s">
        <v>312</v>
      </c>
      <c r="P145" s="146"/>
      <c r="Q145" s="146"/>
      <c r="R145" s="146"/>
      <c r="S145" s="146"/>
      <c r="T145" s="146"/>
      <c r="U145" s="146"/>
      <c r="V145" s="146"/>
      <c r="W145" s="146"/>
      <c r="X145" s="146"/>
      <c r="Y145" s="146"/>
      <c r="Z145" s="146"/>
      <c r="AA145" s="158"/>
      <c r="AB145" s="146" t="s">
        <v>313</v>
      </c>
      <c r="AC145" s="157" t="s">
        <v>314</v>
      </c>
      <c r="AD145" s="156" t="s">
        <v>315</v>
      </c>
      <c r="AE145" s="156" t="s">
        <v>52</v>
      </c>
      <c r="AF145" s="154" t="s">
        <v>316</v>
      </c>
      <c r="AG145" s="154"/>
    </row>
    <row r="146" spans="1:33" s="84" customFormat="1" ht="62" x14ac:dyDescent="0.35">
      <c r="A146" s="154"/>
      <c r="B146" s="154"/>
      <c r="C146" s="154" t="s">
        <v>317</v>
      </c>
      <c r="D146" s="154">
        <f>+[1]DataBase_Obj!D138</f>
        <v>0</v>
      </c>
      <c r="E146" s="154" t="s">
        <v>318</v>
      </c>
      <c r="F146" s="143">
        <f>+[1]DataBase_Obj!G138</f>
        <v>0</v>
      </c>
      <c r="G146" s="159" t="s">
        <v>319</v>
      </c>
      <c r="H146" s="159" t="s">
        <v>320</v>
      </c>
      <c r="I146" s="159">
        <v>0.85</v>
      </c>
      <c r="J146" s="159" t="s">
        <v>321</v>
      </c>
      <c r="K146" s="154" t="s">
        <v>322</v>
      </c>
      <c r="L146" s="143">
        <f>+ROUNDUP(SUM(N146:N148), 0)</f>
        <v>1</v>
      </c>
      <c r="M146" s="156" t="s">
        <v>323</v>
      </c>
      <c r="N146" s="146">
        <v>0.34</v>
      </c>
      <c r="O146" s="146" t="s">
        <v>312</v>
      </c>
      <c r="P146" s="146"/>
      <c r="Q146" s="146"/>
      <c r="R146" s="146"/>
      <c r="S146" s="146"/>
      <c r="T146" s="146"/>
      <c r="U146" s="146"/>
      <c r="V146" s="146"/>
      <c r="W146" s="146"/>
      <c r="X146" s="146"/>
      <c r="Y146" s="146"/>
      <c r="Z146" s="146"/>
      <c r="AA146" s="158"/>
      <c r="AB146" s="146" t="s">
        <v>301</v>
      </c>
      <c r="AC146" s="157" t="s">
        <v>324</v>
      </c>
      <c r="AD146" s="156" t="s">
        <v>325</v>
      </c>
      <c r="AE146" s="156" t="s">
        <v>52</v>
      </c>
      <c r="AF146" s="154" t="s">
        <v>326</v>
      </c>
      <c r="AG146" s="154"/>
    </row>
    <row r="147" spans="1:33" s="84" customFormat="1" ht="46.5" x14ac:dyDescent="0.35">
      <c r="A147" s="154"/>
      <c r="B147" s="154"/>
      <c r="C147" s="154"/>
      <c r="D147" s="154"/>
      <c r="E147" s="154"/>
      <c r="F147" s="143"/>
      <c r="G147" s="159"/>
      <c r="H147" s="159"/>
      <c r="I147" s="159"/>
      <c r="J147" s="159"/>
      <c r="K147" s="154"/>
      <c r="L147" s="143"/>
      <c r="M147" s="156" t="s">
        <v>327</v>
      </c>
      <c r="N147" s="146">
        <v>0.33</v>
      </c>
      <c r="O147" s="146" t="s">
        <v>312</v>
      </c>
      <c r="P147" s="146"/>
      <c r="Q147" s="146"/>
      <c r="R147" s="146"/>
      <c r="S147" s="146"/>
      <c r="T147" s="146"/>
      <c r="U147" s="146"/>
      <c r="V147" s="146"/>
      <c r="W147" s="146"/>
      <c r="X147" s="146"/>
      <c r="Y147" s="146"/>
      <c r="Z147" s="146"/>
      <c r="AA147" s="158"/>
      <c r="AB147" s="146" t="s">
        <v>301</v>
      </c>
      <c r="AC147" s="157" t="s">
        <v>324</v>
      </c>
      <c r="AD147" s="156" t="s">
        <v>328</v>
      </c>
      <c r="AE147" s="156" t="s">
        <v>52</v>
      </c>
      <c r="AF147" s="154" t="s">
        <v>316</v>
      </c>
      <c r="AG147" s="154"/>
    </row>
    <row r="148" spans="1:33" s="84" customFormat="1" ht="46.5" x14ac:dyDescent="0.35">
      <c r="A148" s="154"/>
      <c r="B148" s="154"/>
      <c r="C148" s="154"/>
      <c r="D148" s="154"/>
      <c r="E148" s="154"/>
      <c r="F148" s="143"/>
      <c r="G148" s="159"/>
      <c r="H148" s="159"/>
      <c r="I148" s="159"/>
      <c r="J148" s="159"/>
      <c r="K148" s="154"/>
      <c r="L148" s="143"/>
      <c r="M148" s="156" t="s">
        <v>329</v>
      </c>
      <c r="N148" s="146">
        <v>0.33</v>
      </c>
      <c r="O148" s="146" t="s">
        <v>312</v>
      </c>
      <c r="P148" s="146"/>
      <c r="Q148" s="146"/>
      <c r="R148" s="146"/>
      <c r="S148" s="146"/>
      <c r="T148" s="146"/>
      <c r="U148" s="146"/>
      <c r="V148" s="146"/>
      <c r="W148" s="146"/>
      <c r="X148" s="146"/>
      <c r="Y148" s="146"/>
      <c r="Z148" s="146"/>
      <c r="AA148" s="158"/>
      <c r="AB148" s="146" t="s">
        <v>301</v>
      </c>
      <c r="AC148" s="157" t="s">
        <v>324</v>
      </c>
      <c r="AD148" s="156" t="s">
        <v>330</v>
      </c>
      <c r="AE148" s="156" t="s">
        <v>52</v>
      </c>
      <c r="AF148" s="154" t="s">
        <v>326</v>
      </c>
      <c r="AG148" s="154"/>
    </row>
    <row r="149" spans="1:33" s="84" customFormat="1" ht="93" x14ac:dyDescent="0.35">
      <c r="A149" s="154"/>
      <c r="B149" s="154"/>
      <c r="C149" s="154"/>
      <c r="D149" s="154"/>
      <c r="E149" s="160" t="s">
        <v>331</v>
      </c>
      <c r="F149" s="161">
        <f>+[1]DataBase_Obj!G139</f>
        <v>0</v>
      </c>
      <c r="G149" s="162" t="s">
        <v>332</v>
      </c>
      <c r="H149" s="157" t="s">
        <v>333</v>
      </c>
      <c r="I149" s="162">
        <v>1</v>
      </c>
      <c r="J149" s="157" t="s">
        <v>334</v>
      </c>
      <c r="K149" s="160" t="s">
        <v>335</v>
      </c>
      <c r="L149" s="161">
        <v>1</v>
      </c>
      <c r="M149" s="160" t="s">
        <v>336</v>
      </c>
      <c r="N149" s="161">
        <v>1</v>
      </c>
      <c r="O149" s="161" t="s">
        <v>312</v>
      </c>
      <c r="P149" s="161"/>
      <c r="Q149" s="161"/>
      <c r="R149" s="161"/>
      <c r="S149" s="161"/>
      <c r="T149" s="161"/>
      <c r="U149" s="161"/>
      <c r="V149" s="161"/>
      <c r="W149" s="161"/>
      <c r="X149" s="161"/>
      <c r="Y149" s="161"/>
      <c r="Z149" s="161"/>
      <c r="AA149" s="158"/>
      <c r="AB149" s="161" t="s">
        <v>301</v>
      </c>
      <c r="AC149" s="162" t="s">
        <v>324</v>
      </c>
      <c r="AD149" s="160" t="s">
        <v>337</v>
      </c>
      <c r="AE149" s="156" t="s">
        <v>52</v>
      </c>
      <c r="AF149" s="163" t="s">
        <v>316</v>
      </c>
      <c r="AG149" s="163"/>
    </row>
    <row r="150" spans="1:33" s="84" customFormat="1" ht="155" x14ac:dyDescent="0.35">
      <c r="A150" s="156" t="s">
        <v>65</v>
      </c>
      <c r="B150" s="156" t="s">
        <v>41</v>
      </c>
      <c r="C150" s="156" t="s">
        <v>66</v>
      </c>
      <c r="D150" s="164">
        <f>+[1]DataBase_Obj!D140</f>
        <v>0</v>
      </c>
      <c r="E150" s="156" t="s">
        <v>338</v>
      </c>
      <c r="F150" s="146">
        <f>+[1]DataBase_Obj!G140</f>
        <v>0</v>
      </c>
      <c r="G150" s="157" t="s">
        <v>339</v>
      </c>
      <c r="H150" s="157" t="s">
        <v>340</v>
      </c>
      <c r="I150" s="157">
        <v>1</v>
      </c>
      <c r="J150" s="157" t="s">
        <v>341</v>
      </c>
      <c r="K150" s="156" t="s">
        <v>342</v>
      </c>
      <c r="L150" s="146">
        <v>1</v>
      </c>
      <c r="M150" s="156" t="s">
        <v>343</v>
      </c>
      <c r="N150" s="146">
        <v>1</v>
      </c>
      <c r="O150" s="146" t="s">
        <v>312</v>
      </c>
      <c r="P150" s="146"/>
      <c r="Q150" s="146"/>
      <c r="R150" s="146"/>
      <c r="S150" s="146"/>
      <c r="T150" s="146"/>
      <c r="U150" s="146"/>
      <c r="V150" s="146"/>
      <c r="W150" s="146"/>
      <c r="X150" s="146"/>
      <c r="Y150" s="146"/>
      <c r="Z150" s="146"/>
      <c r="AA150" s="158"/>
      <c r="AB150" s="146" t="s">
        <v>302</v>
      </c>
      <c r="AC150" s="157" t="s">
        <v>324</v>
      </c>
      <c r="AD150" s="156" t="s">
        <v>344</v>
      </c>
      <c r="AE150" s="156" t="s">
        <v>52</v>
      </c>
      <c r="AF150" s="154" t="s">
        <v>316</v>
      </c>
      <c r="AG150" s="154"/>
    </row>
    <row r="151" spans="1:33" s="84" customFormat="1" x14ac:dyDescent="0.35"/>
    <row r="152" spans="1:33" s="84" customFormat="1" x14ac:dyDescent="0.35"/>
    <row r="153" spans="1:33" s="84" customFormat="1" x14ac:dyDescent="0.35"/>
    <row r="154" spans="1:33" s="84" customFormat="1" x14ac:dyDescent="0.35"/>
    <row r="155" spans="1:33" s="84" customFormat="1" x14ac:dyDescent="0.35">
      <c r="C155" s="124"/>
      <c r="D155" s="124"/>
      <c r="E155" s="124"/>
      <c r="F155" s="124"/>
      <c r="G155" s="124"/>
      <c r="H155" s="124"/>
      <c r="I155" s="124"/>
      <c r="J155" s="124"/>
      <c r="K155" s="124"/>
      <c r="L155" s="124"/>
      <c r="M155" s="124"/>
      <c r="N155" s="124"/>
      <c r="O155" s="124"/>
      <c r="P155" s="124"/>
      <c r="Q155" s="124"/>
      <c r="R155" s="124"/>
      <c r="S155" s="124"/>
      <c r="T155" s="124"/>
      <c r="U155" s="124"/>
      <c r="V155" s="124"/>
      <c r="W155" s="124"/>
      <c r="X155" s="124"/>
      <c r="Y155" s="124"/>
      <c r="Z155" s="124"/>
      <c r="AA155" s="124"/>
      <c r="AB155" s="124"/>
      <c r="AC155" s="124"/>
      <c r="AD155" s="124"/>
      <c r="AE155" s="86"/>
      <c r="AF155" s="86"/>
      <c r="AG155" s="86"/>
    </row>
    <row r="156" spans="1:33" s="84" customFormat="1" x14ac:dyDescent="0.35"/>
    <row r="157" spans="1:33" s="84" customFormat="1" x14ac:dyDescent="0.35"/>
    <row r="158" spans="1:33" s="84" customFormat="1" x14ac:dyDescent="0.35"/>
    <row r="159" spans="1:33" s="95" customFormat="1" ht="41.15" customHeight="1" x14ac:dyDescent="0.35">
      <c r="A159" s="125" t="s">
        <v>5</v>
      </c>
      <c r="B159" s="125"/>
      <c r="C159" s="125"/>
      <c r="D159" s="125"/>
      <c r="E159" s="125"/>
      <c r="F159" s="125"/>
      <c r="G159" s="125"/>
      <c r="H159" s="125"/>
      <c r="I159" s="125"/>
      <c r="J159" s="125"/>
      <c r="K159" s="125"/>
      <c r="L159" s="125"/>
      <c r="M159" s="125"/>
      <c r="N159" s="125"/>
      <c r="O159" s="125"/>
      <c r="P159" s="125"/>
      <c r="Q159" s="125"/>
      <c r="R159" s="125"/>
      <c r="S159" s="125"/>
      <c r="T159" s="125"/>
      <c r="U159" s="125"/>
      <c r="V159" s="125"/>
      <c r="W159" s="125"/>
      <c r="X159" s="125"/>
      <c r="Y159" s="125"/>
      <c r="Z159" s="125"/>
      <c r="AA159" s="125"/>
      <c r="AB159" s="125"/>
      <c r="AC159" s="125"/>
      <c r="AD159" s="125"/>
      <c r="AE159" s="165"/>
      <c r="AF159" s="165"/>
      <c r="AG159" s="165"/>
    </row>
    <row r="160" spans="1:33" s="95" customFormat="1" ht="41.15" customHeight="1" x14ac:dyDescent="0.35">
      <c r="A160" s="125" t="s">
        <v>345</v>
      </c>
      <c r="B160" s="125"/>
      <c r="C160" s="125"/>
      <c r="D160" s="125"/>
      <c r="E160" s="125"/>
      <c r="F160" s="125"/>
      <c r="G160" s="125"/>
      <c r="H160" s="125"/>
      <c r="I160" s="125"/>
      <c r="J160" s="125"/>
      <c r="K160" s="125"/>
      <c r="L160" s="125"/>
      <c r="M160" s="125"/>
      <c r="N160" s="125"/>
      <c r="O160" s="125"/>
      <c r="P160" s="125"/>
      <c r="Q160" s="125"/>
      <c r="R160" s="125"/>
      <c r="S160" s="125"/>
      <c r="T160" s="125"/>
      <c r="U160" s="125"/>
      <c r="V160" s="125"/>
      <c r="W160" s="125"/>
      <c r="X160" s="125"/>
      <c r="Y160" s="125"/>
      <c r="Z160" s="125"/>
      <c r="AA160" s="125"/>
      <c r="AB160" s="125"/>
      <c r="AC160" s="125"/>
      <c r="AD160" s="125"/>
      <c r="AE160" s="166"/>
      <c r="AF160" s="166"/>
      <c r="AG160" s="166"/>
    </row>
    <row r="161" spans="1:33" s="95" customFormat="1" x14ac:dyDescent="0.35">
      <c r="A161" s="134"/>
      <c r="B161" s="134"/>
      <c r="C161" s="134"/>
      <c r="D161" s="134"/>
      <c r="E161" s="134"/>
      <c r="F161" s="134"/>
      <c r="G161" s="134"/>
      <c r="H161" s="134"/>
      <c r="I161" s="134"/>
      <c r="J161" s="134"/>
      <c r="K161" s="134"/>
      <c r="L161" s="134"/>
      <c r="M161" s="134"/>
      <c r="N161" s="134"/>
      <c r="O161" s="134"/>
      <c r="P161" s="134"/>
      <c r="Q161" s="134"/>
      <c r="R161" s="134"/>
      <c r="S161" s="134"/>
      <c r="T161" s="134"/>
      <c r="U161" s="134"/>
      <c r="V161" s="134"/>
      <c r="W161" s="134"/>
      <c r="X161" s="134"/>
      <c r="Y161" s="134"/>
      <c r="Z161" s="134"/>
      <c r="AA161" s="134"/>
      <c r="AB161" s="134"/>
      <c r="AC161" s="134"/>
      <c r="AD161" s="134"/>
      <c r="AE161" s="134"/>
      <c r="AF161" s="134"/>
      <c r="AG161" s="134"/>
    </row>
    <row r="162" spans="1:33" s="95" customFormat="1" x14ac:dyDescent="0.35">
      <c r="AF162" s="127" t="s">
        <v>0</v>
      </c>
      <c r="AG162" s="127"/>
    </row>
    <row r="163" spans="1:33" s="95" customFormat="1" ht="20" x14ac:dyDescent="0.4">
      <c r="B163" s="167"/>
      <c r="AF163" s="168" t="s">
        <v>1</v>
      </c>
      <c r="AG163" s="169" t="s">
        <v>2</v>
      </c>
    </row>
    <row r="164" spans="1:33" s="95" customFormat="1" ht="18" customHeight="1" x14ac:dyDescent="0.35">
      <c r="B164" s="170"/>
      <c r="C164" s="170"/>
      <c r="D164" s="170"/>
      <c r="E164" s="170"/>
      <c r="F164" s="171"/>
      <c r="G164" s="171"/>
      <c r="H164" s="171"/>
      <c r="I164" s="171"/>
      <c r="J164" s="171"/>
      <c r="AF164" s="132">
        <v>1</v>
      </c>
      <c r="AG164" s="133" t="s">
        <v>346</v>
      </c>
    </row>
    <row r="165" spans="1:33" s="95" customFormat="1" ht="18" customHeight="1" x14ac:dyDescent="0.35">
      <c r="B165" s="172"/>
      <c r="C165" s="172"/>
      <c r="D165" s="172"/>
      <c r="E165" s="172"/>
      <c r="F165" s="171"/>
      <c r="G165" s="171"/>
      <c r="H165" s="171"/>
      <c r="I165" s="171"/>
      <c r="J165" s="171"/>
      <c r="AF165" s="132">
        <v>2</v>
      </c>
      <c r="AG165" s="133" t="s">
        <v>347</v>
      </c>
    </row>
    <row r="166" spans="1:33" s="95" customFormat="1" ht="18" customHeight="1" x14ac:dyDescent="0.35">
      <c r="B166" s="172"/>
      <c r="C166" s="172"/>
      <c r="D166" s="172"/>
      <c r="E166" s="172"/>
      <c r="F166" s="171"/>
      <c r="G166" s="171"/>
      <c r="H166" s="171"/>
      <c r="I166" s="171"/>
      <c r="J166" s="171"/>
      <c r="AF166" s="132">
        <v>3</v>
      </c>
      <c r="AG166" s="133" t="s">
        <v>348</v>
      </c>
    </row>
    <row r="167" spans="1:33" s="95" customFormat="1" ht="31" x14ac:dyDescent="0.35">
      <c r="C167" s="134" t="s">
        <v>13</v>
      </c>
      <c r="E167" s="134" t="s">
        <v>14</v>
      </c>
      <c r="G167" s="135" t="s">
        <v>15</v>
      </c>
      <c r="H167" s="135"/>
      <c r="I167" s="134"/>
      <c r="J167" s="134"/>
      <c r="K167" s="134" t="s">
        <v>16</v>
      </c>
      <c r="M167" s="134" t="s">
        <v>17</v>
      </c>
      <c r="AF167" s="136">
        <v>4</v>
      </c>
      <c r="AG167" s="137" t="s">
        <v>349</v>
      </c>
    </row>
    <row r="168" spans="1:33" s="95" customFormat="1" ht="26.15" customHeight="1" x14ac:dyDescent="0.35">
      <c r="A168" s="109" t="s">
        <v>19</v>
      </c>
      <c r="B168" s="109" t="s">
        <v>20</v>
      </c>
      <c r="C168" s="109" t="s">
        <v>21</v>
      </c>
      <c r="D168" s="109" t="s">
        <v>22</v>
      </c>
      <c r="E168" s="109" t="s">
        <v>23</v>
      </c>
      <c r="F168" s="109" t="s">
        <v>22</v>
      </c>
      <c r="G168" s="109" t="s">
        <v>24</v>
      </c>
      <c r="H168" s="109"/>
      <c r="I168" s="109" t="s">
        <v>25</v>
      </c>
      <c r="J168" s="109" t="s">
        <v>26</v>
      </c>
      <c r="K168" s="109" t="s">
        <v>27</v>
      </c>
      <c r="L168" s="109" t="s">
        <v>22</v>
      </c>
      <c r="M168" s="109" t="s">
        <v>28</v>
      </c>
      <c r="N168" s="109" t="s">
        <v>22</v>
      </c>
      <c r="O168" s="109" t="s">
        <v>29</v>
      </c>
      <c r="P168" s="138" t="s">
        <v>30</v>
      </c>
      <c r="Q168" s="138"/>
      <c r="R168" s="138"/>
      <c r="S168" s="138"/>
      <c r="T168" s="138"/>
      <c r="U168" s="138"/>
      <c r="V168" s="138"/>
      <c r="W168" s="138"/>
      <c r="X168" s="138"/>
      <c r="Y168" s="138"/>
      <c r="Z168" s="138"/>
      <c r="AA168" s="138"/>
      <c r="AB168" s="138" t="s">
        <v>31</v>
      </c>
      <c r="AC168" s="138"/>
      <c r="AD168" s="109" t="s">
        <v>32</v>
      </c>
      <c r="AE168" s="109" t="s">
        <v>33</v>
      </c>
      <c r="AF168" s="109" t="s">
        <v>34</v>
      </c>
      <c r="AG168" s="109"/>
    </row>
    <row r="169" spans="1:33" s="95" customFormat="1" ht="29.4" customHeight="1" x14ac:dyDescent="0.35">
      <c r="A169" s="109"/>
      <c r="B169" s="109"/>
      <c r="C169" s="109"/>
      <c r="D169" s="109"/>
      <c r="E169" s="109"/>
      <c r="F169" s="109"/>
      <c r="G169" s="109"/>
      <c r="H169" s="109"/>
      <c r="I169" s="109"/>
      <c r="J169" s="109"/>
      <c r="K169" s="109"/>
      <c r="L169" s="109"/>
      <c r="M169" s="109"/>
      <c r="N169" s="109"/>
      <c r="O169" s="109"/>
      <c r="P169" s="138" t="s">
        <v>35</v>
      </c>
      <c r="Q169" s="138"/>
      <c r="R169" s="138"/>
      <c r="S169" s="138"/>
      <c r="T169" s="138"/>
      <c r="U169" s="138"/>
      <c r="V169" s="138"/>
      <c r="W169" s="138"/>
      <c r="X169" s="138"/>
      <c r="Y169" s="138"/>
      <c r="Z169" s="138"/>
      <c r="AA169" s="138"/>
      <c r="AB169" s="138"/>
      <c r="AC169" s="138"/>
      <c r="AD169" s="109"/>
      <c r="AE169" s="109"/>
      <c r="AF169" s="109"/>
      <c r="AG169" s="109"/>
    </row>
    <row r="170" spans="1:33" s="140" customFormat="1" ht="42.9" customHeight="1" x14ac:dyDescent="0.35">
      <c r="A170" s="109"/>
      <c r="B170" s="109"/>
      <c r="C170" s="109"/>
      <c r="D170" s="109"/>
      <c r="E170" s="109"/>
      <c r="F170" s="109"/>
      <c r="G170" s="139" t="s">
        <v>36</v>
      </c>
      <c r="H170" s="139" t="s">
        <v>37</v>
      </c>
      <c r="I170" s="109"/>
      <c r="J170" s="109"/>
      <c r="K170" s="109"/>
      <c r="L170" s="109"/>
      <c r="M170" s="109"/>
      <c r="N170" s="109"/>
      <c r="O170" s="109"/>
      <c r="P170" s="139">
        <v>1</v>
      </c>
      <c r="Q170" s="139">
        <v>2</v>
      </c>
      <c r="R170" s="139">
        <v>3</v>
      </c>
      <c r="S170" s="139">
        <v>4</v>
      </c>
      <c r="T170" s="139">
        <v>5</v>
      </c>
      <c r="U170" s="139">
        <v>6</v>
      </c>
      <c r="V170" s="139">
        <v>7</v>
      </c>
      <c r="W170" s="139">
        <v>8</v>
      </c>
      <c r="X170" s="139">
        <v>9</v>
      </c>
      <c r="Y170" s="139">
        <v>10</v>
      </c>
      <c r="Z170" s="139">
        <v>11</v>
      </c>
      <c r="AA170" s="139">
        <v>12</v>
      </c>
      <c r="AB170" s="139" t="s">
        <v>38</v>
      </c>
      <c r="AC170" s="139" t="s">
        <v>39</v>
      </c>
      <c r="AD170" s="109"/>
      <c r="AE170" s="109"/>
      <c r="AF170" s="109"/>
      <c r="AG170" s="109"/>
    </row>
    <row r="171" spans="1:33" s="84" customFormat="1" ht="93.65" customHeight="1" x14ac:dyDescent="0.35">
      <c r="A171" s="154" t="s">
        <v>40</v>
      </c>
      <c r="B171" s="154" t="s">
        <v>350</v>
      </c>
      <c r="C171" s="154" t="s">
        <v>351</v>
      </c>
      <c r="D171" s="173">
        <f>+[1]DataBase_Obj!D159</f>
        <v>0</v>
      </c>
      <c r="E171" s="154" t="s">
        <v>352</v>
      </c>
      <c r="F171" s="143">
        <f>+[1]DataBase_Obj!G159</f>
        <v>0</v>
      </c>
      <c r="G171" s="159" t="s">
        <v>353</v>
      </c>
      <c r="H171" s="159" t="s">
        <v>354</v>
      </c>
      <c r="I171" s="143" t="s">
        <v>355</v>
      </c>
      <c r="J171" s="159" t="s">
        <v>356</v>
      </c>
      <c r="K171" s="156" t="s">
        <v>357</v>
      </c>
      <c r="L171" s="146">
        <v>0.5</v>
      </c>
      <c r="M171" s="156" t="s">
        <v>358</v>
      </c>
      <c r="N171" s="146">
        <v>1</v>
      </c>
      <c r="O171" s="147">
        <v>44561</v>
      </c>
      <c r="P171" s="146"/>
      <c r="Q171" s="146"/>
      <c r="R171" s="146"/>
      <c r="S171" s="146"/>
      <c r="T171" s="146"/>
      <c r="U171" s="146"/>
      <c r="V171" s="146"/>
      <c r="W171" s="146"/>
      <c r="X171" s="146"/>
      <c r="Y171" s="146"/>
      <c r="Z171" s="146"/>
      <c r="AA171" s="174"/>
      <c r="AB171" s="157" t="s">
        <v>346</v>
      </c>
      <c r="AC171" s="157" t="s">
        <v>359</v>
      </c>
      <c r="AD171" s="156" t="s">
        <v>360</v>
      </c>
      <c r="AE171" s="156" t="s">
        <v>52</v>
      </c>
      <c r="AF171" s="154" t="s">
        <v>361</v>
      </c>
      <c r="AG171" s="154"/>
    </row>
    <row r="172" spans="1:33" s="84" customFormat="1" ht="155" x14ac:dyDescent="0.35">
      <c r="A172" s="154"/>
      <c r="B172" s="154"/>
      <c r="C172" s="154"/>
      <c r="D172" s="173"/>
      <c r="E172" s="154"/>
      <c r="F172" s="143"/>
      <c r="G172" s="159"/>
      <c r="H172" s="159"/>
      <c r="I172" s="143"/>
      <c r="J172" s="159"/>
      <c r="K172" s="154" t="s">
        <v>362</v>
      </c>
      <c r="L172" s="143">
        <v>0.5</v>
      </c>
      <c r="M172" s="156" t="s">
        <v>363</v>
      </c>
      <c r="N172" s="146">
        <v>0.5</v>
      </c>
      <c r="O172" s="147">
        <v>44561</v>
      </c>
      <c r="P172" s="146"/>
      <c r="Q172" s="146"/>
      <c r="R172" s="146"/>
      <c r="S172" s="146"/>
      <c r="T172" s="146"/>
      <c r="U172" s="146"/>
      <c r="V172" s="146"/>
      <c r="W172" s="146"/>
      <c r="X172" s="146"/>
      <c r="Y172" s="146"/>
      <c r="Z172" s="146"/>
      <c r="AA172" s="174"/>
      <c r="AB172" s="157" t="s">
        <v>346</v>
      </c>
      <c r="AC172" s="157" t="s">
        <v>364</v>
      </c>
      <c r="AD172" s="156" t="s">
        <v>365</v>
      </c>
      <c r="AE172" s="156" t="s">
        <v>52</v>
      </c>
      <c r="AF172" s="154" t="s">
        <v>366</v>
      </c>
      <c r="AG172" s="154"/>
    </row>
    <row r="173" spans="1:33" s="84" customFormat="1" ht="62" x14ac:dyDescent="0.35">
      <c r="A173" s="154"/>
      <c r="B173" s="154"/>
      <c r="C173" s="154"/>
      <c r="D173" s="173"/>
      <c r="E173" s="154"/>
      <c r="F173" s="143"/>
      <c r="G173" s="159"/>
      <c r="H173" s="159"/>
      <c r="I173" s="143"/>
      <c r="J173" s="159"/>
      <c r="K173" s="154"/>
      <c r="L173" s="143"/>
      <c r="M173" s="156" t="s">
        <v>367</v>
      </c>
      <c r="N173" s="146">
        <v>0.5</v>
      </c>
      <c r="O173" s="147">
        <v>44561</v>
      </c>
      <c r="P173" s="146"/>
      <c r="Q173" s="146"/>
      <c r="R173" s="146"/>
      <c r="S173" s="146"/>
      <c r="T173" s="146"/>
      <c r="U173" s="146"/>
      <c r="V173" s="146"/>
      <c r="W173" s="146"/>
      <c r="X173" s="146"/>
      <c r="Y173" s="146"/>
      <c r="Z173" s="146"/>
      <c r="AA173" s="174"/>
      <c r="AB173" s="157" t="s">
        <v>346</v>
      </c>
      <c r="AC173" s="157" t="s">
        <v>368</v>
      </c>
      <c r="AD173" s="156" t="s">
        <v>369</v>
      </c>
      <c r="AE173" s="156" t="s">
        <v>52</v>
      </c>
      <c r="AF173" s="154" t="s">
        <v>370</v>
      </c>
      <c r="AG173" s="154"/>
    </row>
    <row r="174" spans="1:33" s="84" customFormat="1" ht="62" x14ac:dyDescent="0.35">
      <c r="A174" s="154" t="s">
        <v>125</v>
      </c>
      <c r="B174" s="154" t="s">
        <v>41</v>
      </c>
      <c r="C174" s="154" t="s">
        <v>371</v>
      </c>
      <c r="D174" s="173">
        <f>+[1]DataBase_Obj!D160</f>
        <v>0</v>
      </c>
      <c r="E174" s="154" t="s">
        <v>372</v>
      </c>
      <c r="F174" s="143">
        <f>+[1]DataBase_Obj!G160</f>
        <v>0</v>
      </c>
      <c r="G174" s="159" t="s">
        <v>373</v>
      </c>
      <c r="H174" s="159" t="s">
        <v>374</v>
      </c>
      <c r="I174" s="143" t="s">
        <v>375</v>
      </c>
      <c r="J174" s="159" t="s">
        <v>376</v>
      </c>
      <c r="K174" s="156" t="s">
        <v>377</v>
      </c>
      <c r="L174" s="146">
        <v>0.4</v>
      </c>
      <c r="M174" s="156" t="s">
        <v>378</v>
      </c>
      <c r="N174" s="146">
        <v>1</v>
      </c>
      <c r="O174" s="147">
        <v>44227</v>
      </c>
      <c r="P174" s="174"/>
      <c r="Q174" s="146"/>
      <c r="R174" s="146"/>
      <c r="S174" s="146"/>
      <c r="T174" s="146"/>
      <c r="U174" s="146"/>
      <c r="V174" s="146"/>
      <c r="W174" s="146"/>
      <c r="X174" s="146"/>
      <c r="Y174" s="146"/>
      <c r="Z174" s="146"/>
      <c r="AA174" s="146"/>
      <c r="AB174" s="157" t="s">
        <v>346</v>
      </c>
      <c r="AC174" s="157" t="s">
        <v>379</v>
      </c>
      <c r="AD174" s="156" t="s">
        <v>360</v>
      </c>
      <c r="AE174" s="156" t="s">
        <v>52</v>
      </c>
      <c r="AF174" s="154" t="s">
        <v>380</v>
      </c>
      <c r="AG174" s="154"/>
    </row>
    <row r="175" spans="1:33" s="84" customFormat="1" ht="46.5" x14ac:dyDescent="0.35">
      <c r="A175" s="154"/>
      <c r="B175" s="154"/>
      <c r="C175" s="154"/>
      <c r="D175" s="173"/>
      <c r="E175" s="154"/>
      <c r="F175" s="143"/>
      <c r="G175" s="159"/>
      <c r="H175" s="159"/>
      <c r="I175" s="143"/>
      <c r="J175" s="159"/>
      <c r="K175" s="154" t="s">
        <v>381</v>
      </c>
      <c r="L175" s="143">
        <v>0.6</v>
      </c>
      <c r="M175" s="156" t="s">
        <v>382</v>
      </c>
      <c r="N175" s="146">
        <v>0.2</v>
      </c>
      <c r="O175" s="147">
        <v>44227</v>
      </c>
      <c r="P175" s="174"/>
      <c r="Q175" s="146"/>
      <c r="R175" s="146"/>
      <c r="S175" s="146"/>
      <c r="T175" s="146"/>
      <c r="U175" s="146"/>
      <c r="V175" s="146"/>
      <c r="W175" s="146"/>
      <c r="X175" s="146"/>
      <c r="Y175" s="146"/>
      <c r="Z175" s="146"/>
      <c r="AA175" s="146"/>
      <c r="AB175" s="157" t="s">
        <v>346</v>
      </c>
      <c r="AC175" s="157" t="s">
        <v>379</v>
      </c>
      <c r="AD175" s="156" t="s">
        <v>360</v>
      </c>
      <c r="AE175" s="156" t="s">
        <v>52</v>
      </c>
      <c r="AF175" s="154" t="s">
        <v>380</v>
      </c>
      <c r="AG175" s="154"/>
    </row>
    <row r="176" spans="1:33" s="84" customFormat="1" ht="46.5" x14ac:dyDescent="0.35">
      <c r="A176" s="154"/>
      <c r="B176" s="154"/>
      <c r="C176" s="154"/>
      <c r="D176" s="173"/>
      <c r="E176" s="154"/>
      <c r="F176" s="143"/>
      <c r="G176" s="159"/>
      <c r="H176" s="159"/>
      <c r="I176" s="143"/>
      <c r="J176" s="159"/>
      <c r="K176" s="154"/>
      <c r="L176" s="143"/>
      <c r="M176" s="156" t="s">
        <v>383</v>
      </c>
      <c r="N176" s="146">
        <v>0.3</v>
      </c>
      <c r="O176" s="147">
        <v>44561</v>
      </c>
      <c r="P176" s="146"/>
      <c r="Q176" s="146"/>
      <c r="R176" s="146"/>
      <c r="S176" s="146"/>
      <c r="T176" s="146"/>
      <c r="U176" s="146"/>
      <c r="V176" s="146"/>
      <c r="W176" s="146"/>
      <c r="X176" s="146"/>
      <c r="Y176" s="146"/>
      <c r="Z176" s="146"/>
      <c r="AA176" s="174"/>
      <c r="AB176" s="157" t="s">
        <v>346</v>
      </c>
      <c r="AC176" s="157" t="s">
        <v>384</v>
      </c>
      <c r="AD176" s="156" t="s">
        <v>365</v>
      </c>
      <c r="AE176" s="156" t="s">
        <v>52</v>
      </c>
      <c r="AF176" s="154" t="s">
        <v>380</v>
      </c>
      <c r="AG176" s="154"/>
    </row>
    <row r="177" spans="1:33" s="84" customFormat="1" ht="46.5" x14ac:dyDescent="0.35">
      <c r="A177" s="154"/>
      <c r="B177" s="154"/>
      <c r="C177" s="154"/>
      <c r="D177" s="173"/>
      <c r="E177" s="154"/>
      <c r="F177" s="143"/>
      <c r="G177" s="159"/>
      <c r="H177" s="159"/>
      <c r="I177" s="143"/>
      <c r="J177" s="159"/>
      <c r="K177" s="154"/>
      <c r="L177" s="143"/>
      <c r="M177" s="156" t="s">
        <v>385</v>
      </c>
      <c r="N177" s="146">
        <v>0.3</v>
      </c>
      <c r="O177" s="147">
        <v>44561</v>
      </c>
      <c r="P177" s="146"/>
      <c r="Q177" s="146"/>
      <c r="R177" s="146"/>
      <c r="S177" s="146"/>
      <c r="T177" s="146"/>
      <c r="U177" s="146"/>
      <c r="V177" s="146"/>
      <c r="W177" s="146"/>
      <c r="X177" s="146"/>
      <c r="Y177" s="146"/>
      <c r="Z177" s="146"/>
      <c r="AA177" s="174"/>
      <c r="AB177" s="157" t="s">
        <v>346</v>
      </c>
      <c r="AC177" s="157" t="s">
        <v>386</v>
      </c>
      <c r="AD177" s="156" t="s">
        <v>365</v>
      </c>
      <c r="AE177" s="156" t="s">
        <v>52</v>
      </c>
      <c r="AF177" s="154" t="s">
        <v>387</v>
      </c>
      <c r="AG177" s="154"/>
    </row>
    <row r="178" spans="1:33" s="84" customFormat="1" ht="31" x14ac:dyDescent="0.35">
      <c r="A178" s="154"/>
      <c r="B178" s="154"/>
      <c r="C178" s="154"/>
      <c r="D178" s="173"/>
      <c r="E178" s="154"/>
      <c r="F178" s="143"/>
      <c r="G178" s="159"/>
      <c r="H178" s="159"/>
      <c r="I178" s="143"/>
      <c r="J178" s="159"/>
      <c r="K178" s="154"/>
      <c r="L178" s="143"/>
      <c r="M178" s="156" t="s">
        <v>388</v>
      </c>
      <c r="N178" s="146">
        <v>0.2</v>
      </c>
      <c r="O178" s="147">
        <v>44561</v>
      </c>
      <c r="P178" s="146"/>
      <c r="Q178" s="146"/>
      <c r="R178" s="146"/>
      <c r="S178" s="146"/>
      <c r="T178" s="146"/>
      <c r="U178" s="146"/>
      <c r="V178" s="146"/>
      <c r="W178" s="146"/>
      <c r="X178" s="146"/>
      <c r="Y178" s="146"/>
      <c r="Z178" s="146"/>
      <c r="AA178" s="174"/>
      <c r="AB178" s="157" t="s">
        <v>346</v>
      </c>
      <c r="AC178" s="157" t="s">
        <v>389</v>
      </c>
      <c r="AD178" s="156" t="s">
        <v>365</v>
      </c>
      <c r="AE178" s="156" t="s">
        <v>52</v>
      </c>
      <c r="AF178" s="154" t="s">
        <v>390</v>
      </c>
      <c r="AG178" s="154"/>
    </row>
    <row r="179" spans="1:33" s="84" customFormat="1" ht="62" x14ac:dyDescent="0.35">
      <c r="A179" s="154" t="s">
        <v>256</v>
      </c>
      <c r="B179" s="154" t="s">
        <v>41</v>
      </c>
      <c r="C179" s="154" t="s">
        <v>391</v>
      </c>
      <c r="D179" s="173">
        <f>+[1]DataBase_Obj!D161</f>
        <v>0</v>
      </c>
      <c r="E179" s="154" t="s">
        <v>392</v>
      </c>
      <c r="F179" s="143">
        <f>+[1]DataBase_Obj!G161</f>
        <v>0</v>
      </c>
      <c r="G179" s="175" t="s">
        <v>393</v>
      </c>
      <c r="H179" s="159" t="s">
        <v>394</v>
      </c>
      <c r="I179" s="143" t="s">
        <v>395</v>
      </c>
      <c r="J179" s="175" t="s">
        <v>396</v>
      </c>
      <c r="K179" s="154" t="s">
        <v>397</v>
      </c>
      <c r="L179" s="143">
        <v>0.5</v>
      </c>
      <c r="M179" s="156" t="s">
        <v>398</v>
      </c>
      <c r="N179" s="146">
        <v>0.2</v>
      </c>
      <c r="O179" s="147" t="s">
        <v>399</v>
      </c>
      <c r="P179" s="146"/>
      <c r="Q179" s="146"/>
      <c r="R179" s="146"/>
      <c r="S179" s="146"/>
      <c r="T179" s="146"/>
      <c r="U179" s="174"/>
      <c r="V179" s="146"/>
      <c r="W179" s="146"/>
      <c r="X179" s="146"/>
      <c r="Y179" s="146"/>
      <c r="Z179" s="146"/>
      <c r="AA179" s="146"/>
      <c r="AB179" s="157" t="s">
        <v>346</v>
      </c>
      <c r="AC179" s="157" t="s">
        <v>379</v>
      </c>
      <c r="AD179" s="156" t="s">
        <v>360</v>
      </c>
      <c r="AE179" s="156" t="s">
        <v>52</v>
      </c>
      <c r="AF179" s="154" t="s">
        <v>361</v>
      </c>
      <c r="AG179" s="154"/>
    </row>
    <row r="180" spans="1:33" s="84" customFormat="1" ht="93" x14ac:dyDescent="0.35">
      <c r="A180" s="154"/>
      <c r="B180" s="154"/>
      <c r="C180" s="154"/>
      <c r="D180" s="173"/>
      <c r="E180" s="154"/>
      <c r="F180" s="143"/>
      <c r="G180" s="175"/>
      <c r="H180" s="159"/>
      <c r="I180" s="143"/>
      <c r="J180" s="175"/>
      <c r="K180" s="154"/>
      <c r="L180" s="143"/>
      <c r="M180" s="156" t="s">
        <v>400</v>
      </c>
      <c r="N180" s="146">
        <v>0.3</v>
      </c>
      <c r="O180" s="147">
        <v>44407</v>
      </c>
      <c r="P180" s="146"/>
      <c r="Q180" s="146"/>
      <c r="R180" s="146"/>
      <c r="S180" s="146"/>
      <c r="T180" s="146"/>
      <c r="U180" s="146"/>
      <c r="V180" s="174"/>
      <c r="W180" s="146"/>
      <c r="X180" s="146"/>
      <c r="Y180" s="146"/>
      <c r="Z180" s="146"/>
      <c r="AA180" s="146"/>
      <c r="AB180" s="157" t="s">
        <v>346</v>
      </c>
      <c r="AC180" s="157" t="s">
        <v>401</v>
      </c>
      <c r="AD180" s="156" t="s">
        <v>360</v>
      </c>
      <c r="AE180" s="156" t="s">
        <v>52</v>
      </c>
      <c r="AF180" s="154" t="s">
        <v>361</v>
      </c>
      <c r="AG180" s="154"/>
    </row>
    <row r="181" spans="1:33" s="84" customFormat="1" ht="62" x14ac:dyDescent="0.35">
      <c r="A181" s="154"/>
      <c r="B181" s="154"/>
      <c r="C181" s="154"/>
      <c r="D181" s="173"/>
      <c r="E181" s="154"/>
      <c r="F181" s="143"/>
      <c r="G181" s="175"/>
      <c r="H181" s="159"/>
      <c r="I181" s="143"/>
      <c r="J181" s="175"/>
      <c r="K181" s="154"/>
      <c r="L181" s="143"/>
      <c r="M181" s="156" t="s">
        <v>402</v>
      </c>
      <c r="N181" s="146">
        <v>0.5</v>
      </c>
      <c r="O181" s="147">
        <v>44530</v>
      </c>
      <c r="P181" s="146"/>
      <c r="Q181" s="146"/>
      <c r="R181" s="146"/>
      <c r="S181" s="146"/>
      <c r="T181" s="146"/>
      <c r="U181" s="146"/>
      <c r="V181" s="146"/>
      <c r="W181" s="146"/>
      <c r="X181" s="146"/>
      <c r="Y181" s="146"/>
      <c r="Z181" s="174"/>
      <c r="AA181" s="146"/>
      <c r="AB181" s="157" t="s">
        <v>346</v>
      </c>
      <c r="AC181" s="157" t="s">
        <v>403</v>
      </c>
      <c r="AD181" s="156" t="s">
        <v>360</v>
      </c>
      <c r="AE181" s="156" t="s">
        <v>52</v>
      </c>
      <c r="AF181" s="154" t="s">
        <v>361</v>
      </c>
      <c r="AG181" s="154"/>
    </row>
    <row r="182" spans="1:33" s="84" customFormat="1" ht="77.5" x14ac:dyDescent="0.35">
      <c r="A182" s="154"/>
      <c r="B182" s="154"/>
      <c r="C182" s="154"/>
      <c r="D182" s="173"/>
      <c r="E182" s="154"/>
      <c r="F182" s="143"/>
      <c r="G182" s="175"/>
      <c r="H182" s="159"/>
      <c r="I182" s="143"/>
      <c r="J182" s="175"/>
      <c r="K182" s="156" t="s">
        <v>404</v>
      </c>
      <c r="L182" s="146">
        <v>0.5</v>
      </c>
      <c r="M182" s="156" t="s">
        <v>405</v>
      </c>
      <c r="N182" s="146">
        <v>1</v>
      </c>
      <c r="O182" s="147">
        <v>44561</v>
      </c>
      <c r="P182" s="146"/>
      <c r="Q182" s="146"/>
      <c r="R182" s="146"/>
      <c r="S182" s="146"/>
      <c r="T182" s="146"/>
      <c r="U182" s="146"/>
      <c r="V182" s="146"/>
      <c r="W182" s="146"/>
      <c r="X182" s="146"/>
      <c r="Y182" s="146"/>
      <c r="Z182" s="146"/>
      <c r="AA182" s="174"/>
      <c r="AB182" s="157" t="s">
        <v>346</v>
      </c>
      <c r="AC182" s="157" t="s">
        <v>406</v>
      </c>
      <c r="AD182" s="156" t="s">
        <v>365</v>
      </c>
      <c r="AE182" s="156" t="s">
        <v>52</v>
      </c>
      <c r="AF182" s="154" t="s">
        <v>390</v>
      </c>
      <c r="AG182" s="154"/>
    </row>
    <row r="183" spans="1:33" s="84" customFormat="1" ht="31" x14ac:dyDescent="0.35">
      <c r="A183" s="154" t="s">
        <v>125</v>
      </c>
      <c r="B183" s="154" t="s">
        <v>41</v>
      </c>
      <c r="C183" s="154" t="s">
        <v>371</v>
      </c>
      <c r="D183" s="173">
        <f>+[1]DataBase_Obj!D162</f>
        <v>0</v>
      </c>
      <c r="E183" s="154" t="s">
        <v>407</v>
      </c>
      <c r="F183" s="143">
        <f>+[1]DataBase_Obj!G162</f>
        <v>0</v>
      </c>
      <c r="G183" s="159" t="s">
        <v>408</v>
      </c>
      <c r="H183" s="159" t="s">
        <v>409</v>
      </c>
      <c r="I183" s="143" t="s">
        <v>355</v>
      </c>
      <c r="J183" s="159" t="s">
        <v>410</v>
      </c>
      <c r="K183" s="154" t="s">
        <v>411</v>
      </c>
      <c r="L183" s="143">
        <v>0.2</v>
      </c>
      <c r="M183" s="156" t="s">
        <v>412</v>
      </c>
      <c r="N183" s="146">
        <v>0.4</v>
      </c>
      <c r="O183" s="147">
        <v>44211</v>
      </c>
      <c r="P183" s="174"/>
      <c r="Q183" s="146"/>
      <c r="R183" s="146"/>
      <c r="S183" s="146"/>
      <c r="T183" s="146"/>
      <c r="U183" s="146"/>
      <c r="V183" s="146"/>
      <c r="W183" s="146"/>
      <c r="X183" s="146"/>
      <c r="Y183" s="146"/>
      <c r="Z183" s="146"/>
      <c r="AA183" s="146"/>
      <c r="AB183" s="157" t="s">
        <v>346</v>
      </c>
      <c r="AC183" s="157" t="s">
        <v>379</v>
      </c>
      <c r="AD183" s="156" t="s">
        <v>360</v>
      </c>
      <c r="AE183" s="156" t="s">
        <v>52</v>
      </c>
      <c r="AF183" s="154" t="s">
        <v>361</v>
      </c>
      <c r="AG183" s="154"/>
    </row>
    <row r="184" spans="1:33" s="84" customFormat="1" ht="46.5" x14ac:dyDescent="0.35">
      <c r="A184" s="154"/>
      <c r="B184" s="154"/>
      <c r="C184" s="154"/>
      <c r="D184" s="176"/>
      <c r="E184" s="154"/>
      <c r="F184" s="177"/>
      <c r="G184" s="159"/>
      <c r="H184" s="178"/>
      <c r="I184" s="143"/>
      <c r="J184" s="159"/>
      <c r="K184" s="154"/>
      <c r="L184" s="143"/>
      <c r="M184" s="156" t="s">
        <v>413</v>
      </c>
      <c r="N184" s="146">
        <v>0.6</v>
      </c>
      <c r="O184" s="147">
        <v>44227</v>
      </c>
      <c r="P184" s="174"/>
      <c r="Q184" s="146"/>
      <c r="R184" s="146"/>
      <c r="S184" s="146"/>
      <c r="T184" s="146"/>
      <c r="U184" s="146"/>
      <c r="V184" s="146"/>
      <c r="W184" s="146"/>
      <c r="X184" s="146"/>
      <c r="Y184" s="146"/>
      <c r="Z184" s="146"/>
      <c r="AA184" s="146"/>
      <c r="AB184" s="157" t="s">
        <v>379</v>
      </c>
      <c r="AC184" s="157" t="s">
        <v>414</v>
      </c>
      <c r="AD184" s="156" t="s">
        <v>365</v>
      </c>
      <c r="AE184" s="156" t="s">
        <v>52</v>
      </c>
      <c r="AF184" s="154" t="s">
        <v>390</v>
      </c>
      <c r="AG184" s="154"/>
    </row>
    <row r="185" spans="1:33" s="84" customFormat="1" ht="62" x14ac:dyDescent="0.35">
      <c r="A185" s="154"/>
      <c r="B185" s="154"/>
      <c r="C185" s="154"/>
      <c r="D185" s="176"/>
      <c r="E185" s="154"/>
      <c r="F185" s="177"/>
      <c r="G185" s="159"/>
      <c r="H185" s="178"/>
      <c r="I185" s="143"/>
      <c r="J185" s="159"/>
      <c r="K185" s="156" t="s">
        <v>415</v>
      </c>
      <c r="L185" s="146">
        <v>0.2</v>
      </c>
      <c r="M185" s="156" t="s">
        <v>416</v>
      </c>
      <c r="N185" s="146">
        <v>1</v>
      </c>
      <c r="O185" s="146" t="s">
        <v>417</v>
      </c>
      <c r="P185" s="146"/>
      <c r="Q185" s="146"/>
      <c r="R185" s="146"/>
      <c r="S185" s="146"/>
      <c r="T185" s="146"/>
      <c r="U185" s="146"/>
      <c r="V185" s="146"/>
      <c r="W185" s="146"/>
      <c r="X185" s="146"/>
      <c r="Y185" s="146"/>
      <c r="Z185" s="174"/>
      <c r="AA185" s="146"/>
      <c r="AB185" s="157" t="s">
        <v>346</v>
      </c>
      <c r="AC185" s="157" t="s">
        <v>418</v>
      </c>
      <c r="AD185" s="156" t="s">
        <v>360</v>
      </c>
      <c r="AE185" s="156" t="s">
        <v>52</v>
      </c>
      <c r="AF185" s="154" t="s">
        <v>361</v>
      </c>
      <c r="AG185" s="154"/>
    </row>
    <row r="186" spans="1:33" s="84" customFormat="1" ht="62" x14ac:dyDescent="0.35">
      <c r="A186" s="154"/>
      <c r="B186" s="154"/>
      <c r="C186" s="154"/>
      <c r="D186" s="176"/>
      <c r="E186" s="154"/>
      <c r="F186" s="177"/>
      <c r="G186" s="159"/>
      <c r="H186" s="178"/>
      <c r="I186" s="143"/>
      <c r="J186" s="159"/>
      <c r="K186" s="154" t="s">
        <v>419</v>
      </c>
      <c r="L186" s="143">
        <v>0.4</v>
      </c>
      <c r="M186" s="156" t="s">
        <v>420</v>
      </c>
      <c r="N186" s="146">
        <v>0.6</v>
      </c>
      <c r="O186" s="147">
        <v>44561</v>
      </c>
      <c r="P186" s="146"/>
      <c r="Q186" s="146"/>
      <c r="R186" s="146"/>
      <c r="S186" s="146"/>
      <c r="T186" s="146"/>
      <c r="U186" s="146"/>
      <c r="V186" s="146"/>
      <c r="W186" s="146"/>
      <c r="X186" s="146"/>
      <c r="Y186" s="146"/>
      <c r="Z186" s="146"/>
      <c r="AA186" s="174"/>
      <c r="AB186" s="157" t="s">
        <v>346</v>
      </c>
      <c r="AC186" s="157" t="s">
        <v>421</v>
      </c>
      <c r="AD186" s="156" t="s">
        <v>365</v>
      </c>
      <c r="AE186" s="156" t="s">
        <v>52</v>
      </c>
      <c r="AF186" s="154" t="s">
        <v>422</v>
      </c>
      <c r="AG186" s="154"/>
    </row>
    <row r="187" spans="1:33" s="84" customFormat="1" ht="108.5" x14ac:dyDescent="0.35">
      <c r="A187" s="154"/>
      <c r="B187" s="154"/>
      <c r="C187" s="154"/>
      <c r="D187" s="176"/>
      <c r="E187" s="154"/>
      <c r="F187" s="177"/>
      <c r="G187" s="159"/>
      <c r="H187" s="178"/>
      <c r="I187" s="143"/>
      <c r="J187" s="159"/>
      <c r="K187" s="154"/>
      <c r="L187" s="143"/>
      <c r="M187" s="156" t="s">
        <v>423</v>
      </c>
      <c r="N187" s="146">
        <v>0.4</v>
      </c>
      <c r="O187" s="147">
        <v>44561</v>
      </c>
      <c r="P187" s="146"/>
      <c r="Q187" s="146"/>
      <c r="R187" s="146"/>
      <c r="S187" s="146"/>
      <c r="T187" s="146"/>
      <c r="U187" s="146"/>
      <c r="V187" s="146"/>
      <c r="W187" s="146"/>
      <c r="X187" s="146"/>
      <c r="Y187" s="146"/>
      <c r="Z187" s="146"/>
      <c r="AA187" s="174"/>
      <c r="AB187" s="157" t="s">
        <v>424</v>
      </c>
      <c r="AC187" s="157" t="s">
        <v>425</v>
      </c>
      <c r="AD187" s="156" t="s">
        <v>365</v>
      </c>
      <c r="AE187" s="156" t="s">
        <v>52</v>
      </c>
      <c r="AF187" s="154" t="s">
        <v>426</v>
      </c>
      <c r="AG187" s="154"/>
    </row>
    <row r="188" spans="1:33" s="84" customFormat="1" ht="46.5" x14ac:dyDescent="0.35">
      <c r="A188" s="154"/>
      <c r="B188" s="154"/>
      <c r="C188" s="154"/>
      <c r="D188" s="176"/>
      <c r="E188" s="154"/>
      <c r="F188" s="177"/>
      <c r="G188" s="159"/>
      <c r="H188" s="178"/>
      <c r="I188" s="143"/>
      <c r="J188" s="159"/>
      <c r="K188" s="154" t="s">
        <v>427</v>
      </c>
      <c r="L188" s="143">
        <v>0.2</v>
      </c>
      <c r="M188" s="156" t="s">
        <v>428</v>
      </c>
      <c r="N188" s="146">
        <v>0.1</v>
      </c>
      <c r="O188" s="147">
        <v>44255</v>
      </c>
      <c r="P188" s="146"/>
      <c r="Q188" s="174"/>
      <c r="R188" s="146"/>
      <c r="S188" s="146"/>
      <c r="T188" s="146"/>
      <c r="U188" s="146"/>
      <c r="V188" s="146"/>
      <c r="W188" s="146"/>
      <c r="X188" s="146"/>
      <c r="Y188" s="146"/>
      <c r="Z188" s="146"/>
      <c r="AA188" s="146"/>
      <c r="AB188" s="157" t="s">
        <v>424</v>
      </c>
      <c r="AC188" s="157" t="s">
        <v>429</v>
      </c>
      <c r="AD188" s="156" t="s">
        <v>360</v>
      </c>
      <c r="AE188" s="156" t="s">
        <v>52</v>
      </c>
      <c r="AF188" s="154" t="s">
        <v>380</v>
      </c>
      <c r="AG188" s="154"/>
    </row>
    <row r="189" spans="1:33" s="84" customFormat="1" ht="31" x14ac:dyDescent="0.35">
      <c r="A189" s="154"/>
      <c r="B189" s="154"/>
      <c r="C189" s="154"/>
      <c r="D189" s="176"/>
      <c r="E189" s="154"/>
      <c r="F189" s="177"/>
      <c r="G189" s="159"/>
      <c r="H189" s="178"/>
      <c r="I189" s="143"/>
      <c r="J189" s="159"/>
      <c r="K189" s="154"/>
      <c r="L189" s="143"/>
      <c r="M189" s="156" t="s">
        <v>430</v>
      </c>
      <c r="N189" s="146">
        <v>0.2</v>
      </c>
      <c r="O189" s="147">
        <v>44377</v>
      </c>
      <c r="P189" s="146"/>
      <c r="Q189" s="146"/>
      <c r="R189" s="146"/>
      <c r="S189" s="146"/>
      <c r="T189" s="146"/>
      <c r="U189" s="174"/>
      <c r="V189" s="146"/>
      <c r="W189" s="146"/>
      <c r="X189" s="146"/>
      <c r="Y189" s="146"/>
      <c r="Z189" s="146"/>
      <c r="AA189" s="146"/>
      <c r="AB189" s="157" t="s">
        <v>346</v>
      </c>
      <c r="AC189" s="157" t="s">
        <v>424</v>
      </c>
      <c r="AD189" s="156" t="s">
        <v>360</v>
      </c>
      <c r="AE189" s="156" t="s">
        <v>52</v>
      </c>
      <c r="AF189" s="154" t="s">
        <v>431</v>
      </c>
      <c r="AG189" s="154"/>
    </row>
    <row r="190" spans="1:33" s="84" customFormat="1" ht="46.5" x14ac:dyDescent="0.35">
      <c r="A190" s="154"/>
      <c r="B190" s="154"/>
      <c r="C190" s="154"/>
      <c r="D190" s="176"/>
      <c r="E190" s="154"/>
      <c r="F190" s="177"/>
      <c r="G190" s="159"/>
      <c r="H190" s="178"/>
      <c r="I190" s="143"/>
      <c r="J190" s="159"/>
      <c r="K190" s="154"/>
      <c r="L190" s="143"/>
      <c r="M190" s="156" t="s">
        <v>432</v>
      </c>
      <c r="N190" s="146">
        <v>0.4</v>
      </c>
      <c r="O190" s="147">
        <v>44439</v>
      </c>
      <c r="P190" s="146"/>
      <c r="Q190" s="146"/>
      <c r="R190" s="146"/>
      <c r="S190" s="146"/>
      <c r="T190" s="146"/>
      <c r="U190" s="146"/>
      <c r="V190" s="146"/>
      <c r="W190" s="174"/>
      <c r="X190" s="146"/>
      <c r="Y190" s="146"/>
      <c r="Z190" s="146"/>
      <c r="AA190" s="146"/>
      <c r="AB190" s="157" t="s">
        <v>424</v>
      </c>
      <c r="AC190" s="157" t="s">
        <v>433</v>
      </c>
      <c r="AD190" s="156" t="s">
        <v>365</v>
      </c>
      <c r="AE190" s="156" t="s">
        <v>52</v>
      </c>
      <c r="AF190" s="154" t="s">
        <v>434</v>
      </c>
      <c r="AG190" s="154"/>
    </row>
    <row r="191" spans="1:33" s="84" customFormat="1" ht="62" x14ac:dyDescent="0.35">
      <c r="A191" s="154"/>
      <c r="B191" s="154"/>
      <c r="C191" s="154"/>
      <c r="D191" s="176"/>
      <c r="E191" s="154"/>
      <c r="F191" s="177"/>
      <c r="G191" s="159"/>
      <c r="H191" s="178"/>
      <c r="I191" s="143"/>
      <c r="J191" s="159"/>
      <c r="K191" s="154"/>
      <c r="L191" s="143"/>
      <c r="M191" s="156" t="s">
        <v>435</v>
      </c>
      <c r="N191" s="146">
        <v>0.3</v>
      </c>
      <c r="O191" s="147">
        <v>44561</v>
      </c>
      <c r="P191" s="146"/>
      <c r="Q191" s="146"/>
      <c r="R191" s="146"/>
      <c r="S191" s="146"/>
      <c r="T191" s="146"/>
      <c r="U191" s="146"/>
      <c r="V191" s="146"/>
      <c r="W191" s="146"/>
      <c r="X191" s="146"/>
      <c r="Y191" s="146"/>
      <c r="Z191" s="146"/>
      <c r="AA191" s="174"/>
      <c r="AB191" s="157" t="s">
        <v>424</v>
      </c>
      <c r="AC191" s="157" t="s">
        <v>436</v>
      </c>
      <c r="AD191" s="156" t="s">
        <v>365</v>
      </c>
      <c r="AE191" s="156" t="s">
        <v>52</v>
      </c>
      <c r="AF191" s="154" t="s">
        <v>387</v>
      </c>
      <c r="AG191" s="154"/>
    </row>
    <row r="192" spans="1:33" s="84" customFormat="1" x14ac:dyDescent="0.35"/>
    <row r="193" spans="1:33" s="84" customFormat="1" ht="119" customHeight="1" x14ac:dyDescent="0.35"/>
    <row r="194" spans="1:33" s="95" customFormat="1" ht="41.15" customHeight="1" x14ac:dyDescent="0.35">
      <c r="A194" s="125" t="s">
        <v>5</v>
      </c>
      <c r="B194" s="125"/>
      <c r="C194" s="125"/>
      <c r="D194" s="125"/>
      <c r="E194" s="125"/>
      <c r="F194" s="125"/>
      <c r="G194" s="125"/>
      <c r="H194" s="125"/>
      <c r="I194" s="125"/>
      <c r="J194" s="125"/>
      <c r="K194" s="125"/>
      <c r="L194" s="125"/>
      <c r="M194" s="125"/>
      <c r="N194" s="125"/>
      <c r="O194" s="125"/>
      <c r="P194" s="125"/>
      <c r="Q194" s="125"/>
      <c r="R194" s="125"/>
      <c r="S194" s="125"/>
      <c r="T194" s="125"/>
      <c r="U194" s="125"/>
      <c r="V194" s="125"/>
      <c r="W194" s="125"/>
      <c r="X194" s="125"/>
      <c r="Y194" s="125"/>
      <c r="Z194" s="125"/>
      <c r="AA194" s="125"/>
      <c r="AB194" s="125"/>
      <c r="AC194" s="125"/>
      <c r="AD194" s="125"/>
      <c r="AE194" s="125"/>
      <c r="AF194" s="125"/>
      <c r="AG194" s="125"/>
    </row>
    <row r="195" spans="1:33" s="95" customFormat="1" ht="41.15" customHeight="1" x14ac:dyDescent="0.35">
      <c r="A195" s="125" t="s">
        <v>437</v>
      </c>
      <c r="B195" s="125"/>
      <c r="C195" s="125"/>
      <c r="D195" s="125"/>
      <c r="E195" s="125"/>
      <c r="F195" s="125"/>
      <c r="G195" s="125"/>
      <c r="H195" s="125"/>
      <c r="I195" s="125"/>
      <c r="J195" s="125"/>
      <c r="K195" s="125"/>
      <c r="L195" s="125"/>
      <c r="M195" s="125"/>
      <c r="N195" s="125"/>
      <c r="O195" s="125"/>
      <c r="P195" s="125"/>
      <c r="Q195" s="125"/>
      <c r="R195" s="125"/>
      <c r="S195" s="125"/>
      <c r="T195" s="125"/>
      <c r="U195" s="125"/>
      <c r="V195" s="125"/>
      <c r="W195" s="125"/>
      <c r="X195" s="125"/>
      <c r="Y195" s="125"/>
      <c r="Z195" s="125"/>
      <c r="AA195" s="125"/>
      <c r="AB195" s="125"/>
      <c r="AC195" s="125"/>
      <c r="AD195" s="125"/>
      <c r="AE195" s="125"/>
      <c r="AF195" s="125"/>
      <c r="AG195" s="125"/>
    </row>
    <row r="196" spans="1:33" s="95" customFormat="1" ht="41.15" customHeight="1" x14ac:dyDescent="0.35">
      <c r="A196" s="179"/>
      <c r="B196" s="179"/>
      <c r="C196" s="179"/>
      <c r="D196" s="179"/>
      <c r="E196" s="179"/>
      <c r="F196" s="179"/>
      <c r="G196" s="179"/>
      <c r="H196" s="179"/>
      <c r="I196" s="179"/>
      <c r="J196" s="179"/>
      <c r="K196" s="179"/>
      <c r="L196" s="179"/>
      <c r="M196" s="179"/>
      <c r="N196" s="179"/>
      <c r="O196" s="179"/>
      <c r="P196" s="179"/>
      <c r="Q196" s="179"/>
      <c r="R196" s="179"/>
      <c r="S196" s="179"/>
      <c r="T196" s="179"/>
      <c r="U196" s="179"/>
      <c r="V196" s="179"/>
      <c r="W196" s="179"/>
      <c r="X196" s="179"/>
      <c r="Y196" s="179"/>
      <c r="Z196" s="179"/>
      <c r="AA196" s="179"/>
      <c r="AB196" s="179"/>
      <c r="AC196" s="179"/>
      <c r="AD196" s="179"/>
      <c r="AE196" s="179"/>
      <c r="AF196" s="89"/>
      <c r="AG196" s="89" t="s">
        <v>0</v>
      </c>
    </row>
    <row r="197" spans="1:33" s="95" customFormat="1" ht="41.15" customHeight="1" thickBot="1" x14ac:dyDescent="0.4">
      <c r="A197" s="89"/>
      <c r="B197" s="89"/>
      <c r="C197" s="89"/>
      <c r="D197" s="89"/>
      <c r="E197" s="89"/>
      <c r="F197" s="89"/>
      <c r="G197" s="89"/>
      <c r="H197" s="89"/>
      <c r="I197" s="89"/>
      <c r="J197" s="89"/>
      <c r="K197" s="89"/>
      <c r="L197" s="89"/>
      <c r="M197" s="89"/>
      <c r="N197" s="89"/>
      <c r="O197" s="89"/>
      <c r="P197" s="89"/>
      <c r="Q197" s="89"/>
      <c r="R197" s="89"/>
      <c r="S197" s="89"/>
      <c r="T197" s="89"/>
      <c r="U197" s="89"/>
      <c r="V197" s="89"/>
      <c r="W197" s="89"/>
      <c r="X197" s="89"/>
      <c r="Y197" s="89"/>
      <c r="Z197" s="89"/>
      <c r="AA197" s="89"/>
      <c r="AB197" s="89"/>
      <c r="AC197" s="89"/>
      <c r="AD197" s="89"/>
      <c r="AE197" s="89"/>
      <c r="AF197" s="180" t="s">
        <v>438</v>
      </c>
      <c r="AG197" s="180" t="s">
        <v>36</v>
      </c>
    </row>
    <row r="198" spans="1:33" s="95" customFormat="1" ht="24.9" customHeight="1" x14ac:dyDescent="0.35">
      <c r="A198" s="134"/>
      <c r="B198" s="134"/>
      <c r="C198" s="134"/>
      <c r="D198" s="134"/>
      <c r="E198" s="134"/>
      <c r="F198" s="134"/>
      <c r="G198" s="134"/>
      <c r="H198" s="134"/>
      <c r="I198" s="134"/>
      <c r="J198" s="134"/>
      <c r="K198" s="134"/>
      <c r="L198" s="134"/>
      <c r="M198" s="134"/>
      <c r="N198" s="134"/>
      <c r="O198" s="134"/>
      <c r="P198" s="134"/>
      <c r="Q198" s="134"/>
      <c r="R198" s="134"/>
      <c r="S198" s="134"/>
      <c r="T198" s="134"/>
      <c r="U198" s="134"/>
      <c r="V198" s="134"/>
      <c r="W198" s="134"/>
      <c r="X198" s="134"/>
      <c r="Y198" s="134"/>
      <c r="Z198" s="134"/>
      <c r="AA198" s="134"/>
      <c r="AB198" s="134"/>
      <c r="AC198" s="134"/>
      <c r="AD198" s="134"/>
      <c r="AE198" s="134"/>
      <c r="AF198" s="181">
        <v>1</v>
      </c>
      <c r="AG198" s="181" t="s">
        <v>439</v>
      </c>
    </row>
    <row r="199" spans="1:33" s="95" customFormat="1" ht="30" customHeight="1" x14ac:dyDescent="0.35">
      <c r="C199" s="134" t="s">
        <v>13</v>
      </c>
      <c r="E199" s="134" t="s">
        <v>14</v>
      </c>
      <c r="G199" s="135"/>
      <c r="H199" s="135"/>
      <c r="I199" s="134"/>
      <c r="J199" s="134"/>
      <c r="K199" s="134"/>
      <c r="M199" s="134" t="s">
        <v>440</v>
      </c>
      <c r="P199" s="95" t="s">
        <v>30</v>
      </c>
      <c r="AB199" s="182" t="s">
        <v>31</v>
      </c>
      <c r="AD199" s="182" t="s">
        <v>32</v>
      </c>
      <c r="AE199" s="183" t="s">
        <v>33</v>
      </c>
      <c r="AF199" s="136">
        <v>2</v>
      </c>
      <c r="AG199" s="136" t="s">
        <v>441</v>
      </c>
    </row>
    <row r="200" spans="1:33" s="95" customFormat="1" ht="30" customHeight="1" x14ac:dyDescent="0.35">
      <c r="A200" s="109" t="s">
        <v>19</v>
      </c>
      <c r="B200" s="109" t="s">
        <v>20</v>
      </c>
      <c r="C200" s="109" t="s">
        <v>21</v>
      </c>
      <c r="D200" s="109" t="s">
        <v>22</v>
      </c>
      <c r="E200" s="109" t="s">
        <v>23</v>
      </c>
      <c r="F200" s="109" t="s">
        <v>22</v>
      </c>
      <c r="G200" s="109" t="s">
        <v>24</v>
      </c>
      <c r="H200" s="109"/>
      <c r="I200" s="109" t="s">
        <v>25</v>
      </c>
      <c r="J200" s="109" t="s">
        <v>26</v>
      </c>
      <c r="K200" s="109" t="s">
        <v>27</v>
      </c>
      <c r="L200" s="109" t="s">
        <v>22</v>
      </c>
      <c r="M200" s="109" t="s">
        <v>28</v>
      </c>
      <c r="N200" s="109" t="s">
        <v>22</v>
      </c>
      <c r="O200" s="109" t="s">
        <v>29</v>
      </c>
      <c r="P200" s="138" t="s">
        <v>30</v>
      </c>
      <c r="Q200" s="138"/>
      <c r="R200" s="138"/>
      <c r="S200" s="138"/>
      <c r="T200" s="138"/>
      <c r="U200" s="138"/>
      <c r="V200" s="138"/>
      <c r="W200" s="138"/>
      <c r="X200" s="138"/>
      <c r="Y200" s="138"/>
      <c r="Z200" s="138"/>
      <c r="AA200" s="138"/>
      <c r="AB200" s="138" t="s">
        <v>31</v>
      </c>
      <c r="AC200" s="138"/>
      <c r="AD200" s="109" t="s">
        <v>32</v>
      </c>
      <c r="AE200" s="109" t="s">
        <v>33</v>
      </c>
      <c r="AF200" s="109" t="s">
        <v>34</v>
      </c>
      <c r="AG200" s="109"/>
    </row>
    <row r="201" spans="1:33" s="95" customFormat="1" ht="26.15" customHeight="1" x14ac:dyDescent="0.35">
      <c r="A201" s="109"/>
      <c r="B201" s="109"/>
      <c r="C201" s="109"/>
      <c r="D201" s="109"/>
      <c r="E201" s="109"/>
      <c r="F201" s="109"/>
      <c r="G201" s="109"/>
      <c r="H201" s="109"/>
      <c r="I201" s="109"/>
      <c r="J201" s="109"/>
      <c r="K201" s="109"/>
      <c r="L201" s="109"/>
      <c r="M201" s="109"/>
      <c r="N201" s="109"/>
      <c r="O201" s="109"/>
      <c r="P201" s="138" t="s">
        <v>35</v>
      </c>
      <c r="Q201" s="138"/>
      <c r="R201" s="138"/>
      <c r="S201" s="138"/>
      <c r="T201" s="138"/>
      <c r="U201" s="138"/>
      <c r="V201" s="138"/>
      <c r="W201" s="138"/>
      <c r="X201" s="138"/>
      <c r="Y201" s="138"/>
      <c r="Z201" s="138"/>
      <c r="AA201" s="138"/>
      <c r="AB201" s="138"/>
      <c r="AC201" s="138"/>
      <c r="AD201" s="109"/>
      <c r="AE201" s="109"/>
      <c r="AF201" s="109"/>
      <c r="AG201" s="109"/>
    </row>
    <row r="202" spans="1:33" s="95" customFormat="1" ht="29.4" customHeight="1" x14ac:dyDescent="0.35">
      <c r="A202" s="109"/>
      <c r="B202" s="109"/>
      <c r="C202" s="109"/>
      <c r="D202" s="109"/>
      <c r="E202" s="109"/>
      <c r="F202" s="109"/>
      <c r="G202" s="139" t="s">
        <v>36</v>
      </c>
      <c r="H202" s="139" t="s">
        <v>37</v>
      </c>
      <c r="I202" s="109"/>
      <c r="J202" s="109"/>
      <c r="K202" s="109"/>
      <c r="L202" s="109"/>
      <c r="M202" s="109"/>
      <c r="N202" s="109"/>
      <c r="O202" s="109"/>
      <c r="P202" s="139">
        <v>1</v>
      </c>
      <c r="Q202" s="139">
        <v>2</v>
      </c>
      <c r="R202" s="139">
        <v>3</v>
      </c>
      <c r="S202" s="139">
        <v>4</v>
      </c>
      <c r="T202" s="139">
        <v>5</v>
      </c>
      <c r="U202" s="139">
        <v>6</v>
      </c>
      <c r="V202" s="139">
        <v>7</v>
      </c>
      <c r="W202" s="139">
        <v>8</v>
      </c>
      <c r="X202" s="139">
        <v>9</v>
      </c>
      <c r="Y202" s="139">
        <v>10</v>
      </c>
      <c r="Z202" s="139">
        <v>11</v>
      </c>
      <c r="AA202" s="139">
        <v>12</v>
      </c>
      <c r="AB202" s="139" t="s">
        <v>38</v>
      </c>
      <c r="AC202" s="139" t="s">
        <v>39</v>
      </c>
      <c r="AD202" s="109"/>
      <c r="AE202" s="109"/>
      <c r="AF202" s="109"/>
      <c r="AG202" s="109"/>
    </row>
    <row r="203" spans="1:33" s="84" customFormat="1" ht="62" x14ac:dyDescent="0.35">
      <c r="A203" s="184" t="s">
        <v>442</v>
      </c>
      <c r="B203" s="185" t="s">
        <v>443</v>
      </c>
      <c r="C203" s="185" t="s">
        <v>66</v>
      </c>
      <c r="D203" s="186">
        <f>+[1]DataBase_Obj!D194</f>
        <v>0</v>
      </c>
      <c r="E203" s="187" t="s">
        <v>444</v>
      </c>
      <c r="F203" s="123">
        <f>+[1]DataBase_Obj!G194</f>
        <v>0</v>
      </c>
      <c r="G203" s="187" t="s">
        <v>445</v>
      </c>
      <c r="H203" s="187" t="s">
        <v>446</v>
      </c>
      <c r="I203" s="187">
        <v>1</v>
      </c>
      <c r="J203" s="187" t="s">
        <v>447</v>
      </c>
      <c r="K203" s="187" t="s">
        <v>448</v>
      </c>
      <c r="L203" s="123">
        <v>1</v>
      </c>
      <c r="M203" s="188" t="s">
        <v>449</v>
      </c>
      <c r="N203" s="189">
        <v>0.1</v>
      </c>
      <c r="O203" s="190">
        <v>44314</v>
      </c>
      <c r="P203" s="189"/>
      <c r="Q203" s="189"/>
      <c r="R203" s="189"/>
      <c r="S203" s="191"/>
      <c r="T203" s="189"/>
      <c r="U203" s="189"/>
      <c r="V203" s="189"/>
      <c r="W203" s="189"/>
      <c r="X203" s="189"/>
      <c r="Y203" s="189"/>
      <c r="Z203" s="189"/>
      <c r="AA203" s="189"/>
      <c r="AB203" s="192" t="s">
        <v>450</v>
      </c>
      <c r="AC203" s="192" t="s">
        <v>451</v>
      </c>
      <c r="AD203" s="188" t="s">
        <v>267</v>
      </c>
      <c r="AE203" s="188" t="s">
        <v>52</v>
      </c>
      <c r="AF203" s="185" t="s">
        <v>268</v>
      </c>
      <c r="AG203" s="185"/>
    </row>
    <row r="204" spans="1:33" s="84" customFormat="1" ht="62" x14ac:dyDescent="0.35">
      <c r="A204" s="193"/>
      <c r="B204" s="154"/>
      <c r="C204" s="154"/>
      <c r="D204" s="194"/>
      <c r="E204" s="159"/>
      <c r="F204" s="143"/>
      <c r="G204" s="159"/>
      <c r="H204" s="159"/>
      <c r="I204" s="159"/>
      <c r="J204" s="159"/>
      <c r="K204" s="159"/>
      <c r="L204" s="143"/>
      <c r="M204" s="156" t="s">
        <v>452</v>
      </c>
      <c r="N204" s="146">
        <v>0.2</v>
      </c>
      <c r="O204" s="147">
        <v>44346</v>
      </c>
      <c r="P204" s="146"/>
      <c r="Q204" s="146"/>
      <c r="R204" s="146"/>
      <c r="S204" s="146"/>
      <c r="T204" s="195"/>
      <c r="U204" s="146"/>
      <c r="V204" s="146"/>
      <c r="W204" s="146"/>
      <c r="X204" s="146"/>
      <c r="Y204" s="146"/>
      <c r="Z204" s="146"/>
      <c r="AA204" s="146"/>
      <c r="AB204" s="157" t="s">
        <v>450</v>
      </c>
      <c r="AC204" s="157" t="s">
        <v>451</v>
      </c>
      <c r="AD204" s="156" t="s">
        <v>453</v>
      </c>
      <c r="AE204" s="156" t="s">
        <v>52</v>
      </c>
      <c r="AF204" s="154" t="s">
        <v>273</v>
      </c>
      <c r="AG204" s="154"/>
    </row>
    <row r="205" spans="1:33" s="84" customFormat="1" ht="62" x14ac:dyDescent="0.35">
      <c r="A205" s="193"/>
      <c r="B205" s="154"/>
      <c r="C205" s="154"/>
      <c r="D205" s="194"/>
      <c r="E205" s="159"/>
      <c r="F205" s="143"/>
      <c r="G205" s="159"/>
      <c r="H205" s="159"/>
      <c r="I205" s="159"/>
      <c r="J205" s="159"/>
      <c r="K205" s="159"/>
      <c r="L205" s="143"/>
      <c r="M205" s="156" t="s">
        <v>454</v>
      </c>
      <c r="N205" s="146">
        <v>0.3</v>
      </c>
      <c r="O205" s="147">
        <v>44377</v>
      </c>
      <c r="P205" s="146"/>
      <c r="Q205" s="146"/>
      <c r="R205" s="146"/>
      <c r="S205" s="146"/>
      <c r="T205" s="146"/>
      <c r="U205" s="195"/>
      <c r="V205" s="146"/>
      <c r="W205" s="146"/>
      <c r="X205" s="146"/>
      <c r="Y205" s="146"/>
      <c r="Z205" s="146"/>
      <c r="AA205" s="146"/>
      <c r="AB205" s="157" t="s">
        <v>450</v>
      </c>
      <c r="AC205" s="157" t="s">
        <v>451</v>
      </c>
      <c r="AD205" s="156" t="s">
        <v>455</v>
      </c>
      <c r="AE205" s="156" t="s">
        <v>52</v>
      </c>
      <c r="AF205" s="154" t="s">
        <v>456</v>
      </c>
      <c r="AG205" s="154"/>
    </row>
    <row r="206" spans="1:33" s="84" customFormat="1" ht="62" x14ac:dyDescent="0.35">
      <c r="A206" s="193"/>
      <c r="B206" s="154"/>
      <c r="C206" s="154"/>
      <c r="D206" s="194"/>
      <c r="E206" s="159"/>
      <c r="F206" s="143"/>
      <c r="G206" s="159"/>
      <c r="H206" s="159"/>
      <c r="I206" s="159"/>
      <c r="J206" s="159"/>
      <c r="K206" s="159"/>
      <c r="L206" s="143"/>
      <c r="M206" s="156" t="s">
        <v>457</v>
      </c>
      <c r="N206" s="146">
        <v>0.4</v>
      </c>
      <c r="O206" s="147">
        <v>44561</v>
      </c>
      <c r="P206" s="146"/>
      <c r="Q206" s="146"/>
      <c r="R206" s="146"/>
      <c r="S206" s="146"/>
      <c r="T206" s="146"/>
      <c r="U206" s="146"/>
      <c r="V206" s="146"/>
      <c r="W206" s="146"/>
      <c r="X206" s="146"/>
      <c r="Y206" s="146"/>
      <c r="Z206" s="146"/>
      <c r="AA206" s="195"/>
      <c r="AB206" s="157" t="s">
        <v>450</v>
      </c>
      <c r="AC206" s="157" t="s">
        <v>451</v>
      </c>
      <c r="AD206" s="156" t="s">
        <v>458</v>
      </c>
      <c r="AE206" s="156" t="s">
        <v>52</v>
      </c>
      <c r="AF206" s="154" t="s">
        <v>459</v>
      </c>
      <c r="AG206" s="154"/>
    </row>
    <row r="207" spans="1:33" s="84" customFormat="1" ht="62" x14ac:dyDescent="0.35">
      <c r="A207" s="193" t="s">
        <v>442</v>
      </c>
      <c r="B207" s="154" t="s">
        <v>221</v>
      </c>
      <c r="C207" s="154" t="s">
        <v>222</v>
      </c>
      <c r="D207" s="194">
        <f>+[1]DataBase_Obj!D195</f>
        <v>0</v>
      </c>
      <c r="E207" s="159" t="s">
        <v>460</v>
      </c>
      <c r="F207" s="143">
        <f>+[1]DataBase_Obj!G195</f>
        <v>0</v>
      </c>
      <c r="G207" s="196" t="s">
        <v>461</v>
      </c>
      <c r="H207" s="196" t="s">
        <v>462</v>
      </c>
      <c r="I207" s="159" t="s">
        <v>463</v>
      </c>
      <c r="J207" s="159" t="s">
        <v>447</v>
      </c>
      <c r="K207" s="159" t="s">
        <v>464</v>
      </c>
      <c r="L207" s="143">
        <v>1</v>
      </c>
      <c r="M207" s="156" t="s">
        <v>465</v>
      </c>
      <c r="N207" s="146">
        <v>0.1</v>
      </c>
      <c r="O207" s="147">
        <v>44301</v>
      </c>
      <c r="P207" s="146"/>
      <c r="Q207" s="146"/>
      <c r="R207" s="146"/>
      <c r="S207" s="195"/>
      <c r="T207" s="146"/>
      <c r="U207" s="146"/>
      <c r="V207" s="146"/>
      <c r="W207" s="146"/>
      <c r="X207" s="146"/>
      <c r="Y207" s="146"/>
      <c r="Z207" s="146"/>
      <c r="AA207" s="146"/>
      <c r="AB207" s="157" t="s">
        <v>450</v>
      </c>
      <c r="AC207" s="157" t="s">
        <v>466</v>
      </c>
      <c r="AD207" s="156" t="s">
        <v>455</v>
      </c>
      <c r="AE207" s="156" t="s">
        <v>52</v>
      </c>
      <c r="AF207" s="154" t="s">
        <v>456</v>
      </c>
      <c r="AG207" s="154"/>
    </row>
    <row r="208" spans="1:33" s="84" customFormat="1" ht="62" x14ac:dyDescent="0.35">
      <c r="A208" s="193"/>
      <c r="B208" s="154"/>
      <c r="C208" s="154"/>
      <c r="D208" s="194"/>
      <c r="E208" s="159"/>
      <c r="F208" s="143"/>
      <c r="G208" s="196"/>
      <c r="H208" s="196"/>
      <c r="I208" s="159"/>
      <c r="J208" s="159"/>
      <c r="K208" s="159"/>
      <c r="L208" s="143"/>
      <c r="M208" s="156" t="s">
        <v>467</v>
      </c>
      <c r="N208" s="146">
        <v>0.2</v>
      </c>
      <c r="O208" s="147">
        <v>44362</v>
      </c>
      <c r="P208" s="146"/>
      <c r="Q208" s="146"/>
      <c r="R208" s="146"/>
      <c r="S208" s="146"/>
      <c r="T208" s="146"/>
      <c r="U208" s="195"/>
      <c r="V208" s="146"/>
      <c r="W208" s="146"/>
      <c r="X208" s="146"/>
      <c r="Y208" s="146"/>
      <c r="Z208" s="146"/>
      <c r="AA208" s="146"/>
      <c r="AB208" s="157" t="s">
        <v>450</v>
      </c>
      <c r="AC208" s="157" t="s">
        <v>466</v>
      </c>
      <c r="AD208" s="156" t="s">
        <v>267</v>
      </c>
      <c r="AE208" s="156" t="s">
        <v>52</v>
      </c>
      <c r="AF208" s="154" t="s">
        <v>468</v>
      </c>
      <c r="AG208" s="154"/>
    </row>
    <row r="209" spans="1:33" s="84" customFormat="1" ht="62" x14ac:dyDescent="0.35">
      <c r="A209" s="193"/>
      <c r="B209" s="154"/>
      <c r="C209" s="154"/>
      <c r="D209" s="194"/>
      <c r="E209" s="159"/>
      <c r="F209" s="143"/>
      <c r="G209" s="196"/>
      <c r="H209" s="196"/>
      <c r="I209" s="159"/>
      <c r="J209" s="159"/>
      <c r="K209" s="159"/>
      <c r="L209" s="143"/>
      <c r="M209" s="156" t="s">
        <v>469</v>
      </c>
      <c r="N209" s="146">
        <v>0.5</v>
      </c>
      <c r="O209" s="147">
        <v>44407</v>
      </c>
      <c r="P209" s="146"/>
      <c r="Q209" s="146"/>
      <c r="R209" s="146"/>
      <c r="S209" s="146"/>
      <c r="T209" s="146"/>
      <c r="U209" s="146"/>
      <c r="V209" s="195"/>
      <c r="W209" s="146"/>
      <c r="X209" s="146"/>
      <c r="Y209" s="146"/>
      <c r="Z209" s="146"/>
      <c r="AA209" s="146"/>
      <c r="AB209" s="157" t="s">
        <v>450</v>
      </c>
      <c r="AC209" s="157" t="s">
        <v>466</v>
      </c>
      <c r="AD209" s="156" t="s">
        <v>470</v>
      </c>
      <c r="AE209" s="156" t="s">
        <v>52</v>
      </c>
      <c r="AF209" s="154" t="s">
        <v>471</v>
      </c>
      <c r="AG209" s="154"/>
    </row>
    <row r="210" spans="1:33" s="84" customFormat="1" ht="62" x14ac:dyDescent="0.35">
      <c r="A210" s="193"/>
      <c r="B210" s="154"/>
      <c r="C210" s="154"/>
      <c r="D210" s="194"/>
      <c r="E210" s="159"/>
      <c r="F210" s="143"/>
      <c r="G210" s="196"/>
      <c r="H210" s="196"/>
      <c r="I210" s="159"/>
      <c r="J210" s="159"/>
      <c r="K210" s="159"/>
      <c r="L210" s="143"/>
      <c r="M210" s="156" t="s">
        <v>472</v>
      </c>
      <c r="N210" s="146">
        <v>0.2</v>
      </c>
      <c r="O210" s="147">
        <v>44560</v>
      </c>
      <c r="P210" s="146"/>
      <c r="Q210" s="146"/>
      <c r="R210" s="146"/>
      <c r="S210" s="146"/>
      <c r="T210" s="146"/>
      <c r="U210" s="146"/>
      <c r="V210" s="146"/>
      <c r="W210" s="146"/>
      <c r="X210" s="146"/>
      <c r="Y210" s="146"/>
      <c r="Z210" s="146"/>
      <c r="AA210" s="195"/>
      <c r="AB210" s="157" t="s">
        <v>450</v>
      </c>
      <c r="AC210" s="157" t="s">
        <v>466</v>
      </c>
      <c r="AD210" s="156" t="s">
        <v>473</v>
      </c>
      <c r="AE210" s="156" t="s">
        <v>52</v>
      </c>
      <c r="AF210" s="154" t="s">
        <v>474</v>
      </c>
      <c r="AG210" s="154"/>
    </row>
    <row r="211" spans="1:33" s="84" customFormat="1" ht="62" x14ac:dyDescent="0.35">
      <c r="A211" s="197" t="s">
        <v>442</v>
      </c>
      <c r="B211" s="198" t="s">
        <v>475</v>
      </c>
      <c r="C211" s="154" t="s">
        <v>476</v>
      </c>
      <c r="D211" s="194">
        <f>+[1]DataBase_Obj!D196</f>
        <v>0</v>
      </c>
      <c r="E211" s="159" t="s">
        <v>477</v>
      </c>
      <c r="F211" s="143">
        <f>+[1]DataBase_Obj!G196</f>
        <v>0</v>
      </c>
      <c r="G211" s="196" t="s">
        <v>478</v>
      </c>
      <c r="H211" s="196" t="s">
        <v>479</v>
      </c>
      <c r="I211" s="159" t="s">
        <v>480</v>
      </c>
      <c r="J211" s="159" t="s">
        <v>481</v>
      </c>
      <c r="K211" s="159" t="s">
        <v>482</v>
      </c>
      <c r="L211" s="143">
        <v>1</v>
      </c>
      <c r="M211" s="156" t="s">
        <v>483</v>
      </c>
      <c r="N211" s="146">
        <v>0.1</v>
      </c>
      <c r="O211" s="147">
        <v>44286</v>
      </c>
      <c r="P211" s="146"/>
      <c r="Q211" s="146"/>
      <c r="R211" s="195"/>
      <c r="S211" s="146"/>
      <c r="T211" s="146"/>
      <c r="U211" s="146"/>
      <c r="V211" s="146"/>
      <c r="W211" s="146"/>
      <c r="X211" s="146"/>
      <c r="Y211" s="146"/>
      <c r="Z211" s="146"/>
      <c r="AA211" s="146"/>
      <c r="AB211" s="157" t="s">
        <v>450</v>
      </c>
      <c r="AC211" s="157" t="s">
        <v>484</v>
      </c>
      <c r="AD211" s="156" t="s">
        <v>267</v>
      </c>
      <c r="AE211" s="156" t="s">
        <v>52</v>
      </c>
      <c r="AF211" s="154" t="s">
        <v>268</v>
      </c>
      <c r="AG211" s="154"/>
    </row>
    <row r="212" spans="1:33" s="84" customFormat="1" ht="46.5" x14ac:dyDescent="0.35">
      <c r="A212" s="197"/>
      <c r="B212" s="154"/>
      <c r="C212" s="154"/>
      <c r="D212" s="194"/>
      <c r="E212" s="159"/>
      <c r="F212" s="143"/>
      <c r="G212" s="196"/>
      <c r="H212" s="196"/>
      <c r="I212" s="159"/>
      <c r="J212" s="159"/>
      <c r="K212" s="159"/>
      <c r="L212" s="143"/>
      <c r="M212" s="156" t="s">
        <v>485</v>
      </c>
      <c r="N212" s="146">
        <v>0.2</v>
      </c>
      <c r="O212" s="147">
        <v>44377</v>
      </c>
      <c r="P212" s="146"/>
      <c r="Q212" s="146"/>
      <c r="R212" s="146"/>
      <c r="S212" s="146"/>
      <c r="T212" s="146"/>
      <c r="U212" s="195"/>
      <c r="V212" s="146"/>
      <c r="W212" s="146"/>
      <c r="X212" s="146"/>
      <c r="Y212" s="146"/>
      <c r="Z212" s="146"/>
      <c r="AA212" s="146"/>
      <c r="AB212" s="157" t="s">
        <v>450</v>
      </c>
      <c r="AC212" s="157" t="s">
        <v>484</v>
      </c>
      <c r="AD212" s="156" t="s">
        <v>272</v>
      </c>
      <c r="AE212" s="156" t="s">
        <v>52</v>
      </c>
      <c r="AF212" s="154" t="s">
        <v>273</v>
      </c>
      <c r="AG212" s="154"/>
    </row>
    <row r="213" spans="1:33" s="84" customFormat="1" ht="46.5" x14ac:dyDescent="0.35">
      <c r="A213" s="197"/>
      <c r="B213" s="154"/>
      <c r="C213" s="154"/>
      <c r="D213" s="194"/>
      <c r="E213" s="159"/>
      <c r="F213" s="143"/>
      <c r="G213" s="196"/>
      <c r="H213" s="196"/>
      <c r="I213" s="159"/>
      <c r="J213" s="159"/>
      <c r="K213" s="159"/>
      <c r="L213" s="143"/>
      <c r="M213" s="156" t="s">
        <v>486</v>
      </c>
      <c r="N213" s="146">
        <v>0.3</v>
      </c>
      <c r="O213" s="147">
        <v>44469</v>
      </c>
      <c r="P213" s="146"/>
      <c r="Q213" s="146"/>
      <c r="R213" s="146"/>
      <c r="S213" s="146"/>
      <c r="T213" s="146"/>
      <c r="U213" s="146"/>
      <c r="V213" s="146"/>
      <c r="W213" s="146"/>
      <c r="X213" s="195"/>
      <c r="Y213" s="146"/>
      <c r="Z213" s="146"/>
      <c r="AA213" s="146"/>
      <c r="AB213" s="157" t="s">
        <v>450</v>
      </c>
      <c r="AC213" s="157" t="s">
        <v>484</v>
      </c>
      <c r="AD213" s="156" t="s">
        <v>278</v>
      </c>
      <c r="AE213" s="156" t="s">
        <v>52</v>
      </c>
      <c r="AF213" s="154" t="s">
        <v>279</v>
      </c>
      <c r="AG213" s="154"/>
    </row>
    <row r="214" spans="1:33" s="84" customFormat="1" ht="46.5" x14ac:dyDescent="0.35">
      <c r="A214" s="197"/>
      <c r="B214" s="154"/>
      <c r="C214" s="154"/>
      <c r="D214" s="194"/>
      <c r="E214" s="159"/>
      <c r="F214" s="143"/>
      <c r="G214" s="196"/>
      <c r="H214" s="196"/>
      <c r="I214" s="159"/>
      <c r="J214" s="159"/>
      <c r="K214" s="159"/>
      <c r="L214" s="143"/>
      <c r="M214" s="156" t="s">
        <v>487</v>
      </c>
      <c r="N214" s="146">
        <v>0.4</v>
      </c>
      <c r="O214" s="147">
        <v>44561</v>
      </c>
      <c r="P214" s="146"/>
      <c r="Q214" s="146"/>
      <c r="R214" s="146"/>
      <c r="S214" s="146"/>
      <c r="T214" s="146"/>
      <c r="U214" s="146"/>
      <c r="V214" s="146"/>
      <c r="W214" s="146"/>
      <c r="X214" s="146"/>
      <c r="Y214" s="146"/>
      <c r="Z214" s="146"/>
      <c r="AA214" s="195"/>
      <c r="AB214" s="157" t="s">
        <v>450</v>
      </c>
      <c r="AC214" s="157" t="s">
        <v>484</v>
      </c>
      <c r="AD214" s="156" t="s">
        <v>455</v>
      </c>
      <c r="AE214" s="156" t="s">
        <v>52</v>
      </c>
      <c r="AF214" s="154" t="s">
        <v>488</v>
      </c>
      <c r="AG214" s="154"/>
    </row>
    <row r="215" spans="1:33" s="199" customFormat="1" x14ac:dyDescent="0.3"/>
    <row r="216" spans="1:33" s="199" customFormat="1" x14ac:dyDescent="0.3"/>
    <row r="217" spans="1:33" s="199" customFormat="1" x14ac:dyDescent="0.3"/>
    <row r="218" spans="1:33" s="199" customFormat="1" x14ac:dyDescent="0.3"/>
    <row r="219" spans="1:33" s="199" customFormat="1" x14ac:dyDescent="0.3">
      <c r="C219" s="200"/>
      <c r="D219" s="200"/>
      <c r="E219" s="200"/>
      <c r="F219" s="200"/>
      <c r="G219" s="200"/>
      <c r="H219" s="200"/>
      <c r="I219" s="200"/>
      <c r="J219" s="200"/>
      <c r="K219" s="200"/>
      <c r="L219" s="200"/>
      <c r="M219" s="200"/>
      <c r="N219" s="200"/>
      <c r="O219" s="200"/>
      <c r="P219" s="200"/>
      <c r="Q219" s="200"/>
      <c r="R219" s="200"/>
      <c r="S219" s="200"/>
      <c r="T219" s="200"/>
      <c r="U219" s="200"/>
      <c r="V219" s="200"/>
      <c r="W219" s="200"/>
      <c r="X219" s="200"/>
      <c r="Y219" s="200"/>
      <c r="Z219" s="200"/>
      <c r="AA219" s="200"/>
      <c r="AB219" s="200"/>
      <c r="AC219" s="200"/>
      <c r="AD219" s="200"/>
      <c r="AE219" s="201"/>
      <c r="AF219" s="201"/>
      <c r="AG219" s="201"/>
    </row>
    <row r="220" spans="1:33" s="199" customFormat="1" x14ac:dyDescent="0.3"/>
    <row r="221" spans="1:33" s="199" customFormat="1" x14ac:dyDescent="0.3"/>
    <row r="222" spans="1:33" s="199" customFormat="1" x14ac:dyDescent="0.3"/>
    <row r="223" spans="1:33" s="204" customFormat="1" ht="41.15" customHeight="1" x14ac:dyDescent="0.3">
      <c r="A223" s="202" t="s">
        <v>5</v>
      </c>
      <c r="B223" s="202"/>
      <c r="C223" s="202"/>
      <c r="D223" s="202"/>
      <c r="E223" s="202"/>
      <c r="F223" s="202"/>
      <c r="G223" s="202"/>
      <c r="H223" s="202"/>
      <c r="I223" s="202"/>
      <c r="J223" s="202"/>
      <c r="K223" s="202"/>
      <c r="L223" s="202"/>
      <c r="M223" s="202"/>
      <c r="N223" s="202"/>
      <c r="O223" s="202"/>
      <c r="P223" s="202"/>
      <c r="Q223" s="202"/>
      <c r="R223" s="202"/>
      <c r="S223" s="202"/>
      <c r="T223" s="202"/>
      <c r="U223" s="202"/>
      <c r="V223" s="202"/>
      <c r="W223" s="202"/>
      <c r="X223" s="202"/>
      <c r="Y223" s="202"/>
      <c r="Z223" s="202"/>
      <c r="AA223" s="202"/>
      <c r="AB223" s="202"/>
      <c r="AC223" s="202"/>
      <c r="AD223" s="202"/>
      <c r="AE223" s="203"/>
    </row>
    <row r="224" spans="1:33" s="204" customFormat="1" ht="41.15" customHeight="1" x14ac:dyDescent="0.3">
      <c r="A224" s="202" t="s">
        <v>489</v>
      </c>
      <c r="B224" s="202"/>
      <c r="C224" s="202"/>
      <c r="D224" s="202"/>
      <c r="E224" s="202"/>
      <c r="F224" s="202"/>
      <c r="G224" s="202"/>
      <c r="H224" s="202"/>
      <c r="I224" s="202"/>
      <c r="J224" s="202"/>
      <c r="K224" s="202"/>
      <c r="L224" s="202"/>
      <c r="M224" s="202"/>
      <c r="N224" s="202"/>
      <c r="O224" s="202"/>
      <c r="P224" s="202"/>
      <c r="Q224" s="202"/>
      <c r="R224" s="202"/>
      <c r="S224" s="202"/>
      <c r="T224" s="202"/>
      <c r="U224" s="202"/>
      <c r="V224" s="202"/>
      <c r="W224" s="202"/>
      <c r="X224" s="202"/>
      <c r="Y224" s="202"/>
      <c r="Z224" s="202"/>
      <c r="AA224" s="202"/>
      <c r="AB224" s="202"/>
      <c r="AC224" s="202"/>
      <c r="AD224" s="202"/>
      <c r="AE224" s="203"/>
      <c r="AF224" s="205" t="s">
        <v>0</v>
      </c>
      <c r="AG224" s="205"/>
    </row>
    <row r="225" spans="1:33" s="204" customFormat="1" x14ac:dyDescent="0.3">
      <c r="A225" s="206"/>
      <c r="B225" s="206"/>
      <c r="C225" s="206"/>
      <c r="D225" s="206"/>
      <c r="E225" s="206"/>
      <c r="F225" s="206"/>
      <c r="G225" s="206"/>
      <c r="H225" s="206"/>
      <c r="I225" s="206"/>
      <c r="J225" s="206"/>
      <c r="K225" s="206"/>
      <c r="L225" s="206"/>
      <c r="M225" s="206"/>
      <c r="N225" s="206"/>
      <c r="O225" s="206"/>
      <c r="P225" s="206"/>
      <c r="Q225" s="206"/>
      <c r="R225" s="206"/>
      <c r="S225" s="206"/>
      <c r="T225" s="206"/>
      <c r="U225" s="206"/>
      <c r="V225" s="206"/>
      <c r="W225" s="206"/>
      <c r="X225" s="206"/>
      <c r="Y225" s="206"/>
      <c r="Z225" s="206"/>
      <c r="AA225" s="206"/>
      <c r="AB225" s="206"/>
      <c r="AC225" s="206"/>
      <c r="AD225" s="206"/>
      <c r="AE225" s="206"/>
      <c r="AF225" s="207" t="s">
        <v>1</v>
      </c>
      <c r="AG225" s="208" t="s">
        <v>2</v>
      </c>
    </row>
    <row r="226" spans="1:33" s="204" customFormat="1" x14ac:dyDescent="0.3">
      <c r="AF226" s="209">
        <v>1</v>
      </c>
      <c r="AG226" s="209" t="s">
        <v>490</v>
      </c>
    </row>
    <row r="227" spans="1:33" s="204" customFormat="1" ht="31" x14ac:dyDescent="0.3">
      <c r="B227" s="210"/>
      <c r="AF227" s="209">
        <v>2</v>
      </c>
      <c r="AG227" s="209" t="s">
        <v>491</v>
      </c>
    </row>
    <row r="228" spans="1:33" s="204" customFormat="1" ht="18" customHeight="1" x14ac:dyDescent="0.3">
      <c r="B228" s="211"/>
      <c r="C228" s="211"/>
      <c r="D228" s="211"/>
      <c r="E228" s="211"/>
      <c r="F228" s="206"/>
      <c r="G228" s="206"/>
      <c r="H228" s="206"/>
      <c r="I228" s="206"/>
      <c r="J228" s="206"/>
      <c r="AF228" s="209">
        <v>3</v>
      </c>
      <c r="AG228" s="209" t="s">
        <v>492</v>
      </c>
    </row>
    <row r="229" spans="1:33" s="204" customFormat="1" ht="31" x14ac:dyDescent="0.3">
      <c r="C229" s="206" t="s">
        <v>13</v>
      </c>
      <c r="E229" s="206" t="s">
        <v>14</v>
      </c>
      <c r="G229" s="211" t="s">
        <v>15</v>
      </c>
      <c r="H229" s="211"/>
      <c r="I229" s="206"/>
      <c r="J229" s="206"/>
      <c r="K229" s="206" t="s">
        <v>16</v>
      </c>
      <c r="M229" s="206" t="s">
        <v>17</v>
      </c>
      <c r="AF229" s="212">
        <v>4</v>
      </c>
      <c r="AG229" s="212" t="s">
        <v>493</v>
      </c>
    </row>
    <row r="230" spans="1:33" s="204" customFormat="1" ht="26.15" customHeight="1" x14ac:dyDescent="0.3">
      <c r="A230" s="213" t="s">
        <v>19</v>
      </c>
      <c r="B230" s="213" t="s">
        <v>20</v>
      </c>
      <c r="C230" s="213" t="s">
        <v>21</v>
      </c>
      <c r="D230" s="213" t="s">
        <v>22</v>
      </c>
      <c r="E230" s="213" t="s">
        <v>23</v>
      </c>
      <c r="F230" s="213" t="s">
        <v>22</v>
      </c>
      <c r="G230" s="213" t="s">
        <v>24</v>
      </c>
      <c r="H230" s="213"/>
      <c r="I230" s="213" t="s">
        <v>25</v>
      </c>
      <c r="J230" s="213" t="s">
        <v>26</v>
      </c>
      <c r="K230" s="213" t="s">
        <v>27</v>
      </c>
      <c r="L230" s="213" t="s">
        <v>22</v>
      </c>
      <c r="M230" s="213" t="s">
        <v>28</v>
      </c>
      <c r="N230" s="213" t="s">
        <v>22</v>
      </c>
      <c r="O230" s="213" t="s">
        <v>29</v>
      </c>
      <c r="P230" s="214" t="s">
        <v>30</v>
      </c>
      <c r="Q230" s="214"/>
      <c r="R230" s="214"/>
      <c r="S230" s="214"/>
      <c r="T230" s="214"/>
      <c r="U230" s="214"/>
      <c r="V230" s="214"/>
      <c r="W230" s="214"/>
      <c r="X230" s="214"/>
      <c r="Y230" s="214"/>
      <c r="Z230" s="214"/>
      <c r="AA230" s="214"/>
      <c r="AB230" s="214" t="s">
        <v>31</v>
      </c>
      <c r="AC230" s="214"/>
      <c r="AD230" s="213" t="s">
        <v>32</v>
      </c>
      <c r="AE230" s="213" t="s">
        <v>33</v>
      </c>
      <c r="AF230" s="213" t="s">
        <v>34</v>
      </c>
      <c r="AG230" s="213"/>
    </row>
    <row r="231" spans="1:33" s="204" customFormat="1" ht="29.4" customHeight="1" x14ac:dyDescent="0.3">
      <c r="A231" s="213"/>
      <c r="B231" s="213"/>
      <c r="C231" s="213"/>
      <c r="D231" s="213"/>
      <c r="E231" s="213"/>
      <c r="F231" s="213"/>
      <c r="G231" s="213"/>
      <c r="H231" s="213"/>
      <c r="I231" s="213"/>
      <c r="J231" s="213"/>
      <c r="K231" s="213"/>
      <c r="L231" s="213"/>
      <c r="M231" s="213"/>
      <c r="N231" s="213"/>
      <c r="O231" s="213"/>
      <c r="P231" s="214" t="s">
        <v>35</v>
      </c>
      <c r="Q231" s="214"/>
      <c r="R231" s="214"/>
      <c r="S231" s="214"/>
      <c r="T231" s="214"/>
      <c r="U231" s="214"/>
      <c r="V231" s="214"/>
      <c r="W231" s="214"/>
      <c r="X231" s="214"/>
      <c r="Y231" s="214"/>
      <c r="Z231" s="214"/>
      <c r="AA231" s="214"/>
      <c r="AB231" s="214"/>
      <c r="AC231" s="214"/>
      <c r="AD231" s="213"/>
      <c r="AE231" s="213"/>
      <c r="AF231" s="213"/>
      <c r="AG231" s="213"/>
    </row>
    <row r="232" spans="1:33" s="199" customFormat="1" ht="42.9" customHeight="1" x14ac:dyDescent="0.3">
      <c r="A232" s="213"/>
      <c r="B232" s="213"/>
      <c r="C232" s="213"/>
      <c r="D232" s="213"/>
      <c r="E232" s="213"/>
      <c r="F232" s="213"/>
      <c r="G232" s="215" t="s">
        <v>36</v>
      </c>
      <c r="H232" s="215" t="s">
        <v>37</v>
      </c>
      <c r="I232" s="213"/>
      <c r="J232" s="213"/>
      <c r="K232" s="213"/>
      <c r="L232" s="213"/>
      <c r="M232" s="213"/>
      <c r="N232" s="213"/>
      <c r="O232" s="213"/>
      <c r="P232" s="215">
        <v>1</v>
      </c>
      <c r="Q232" s="215">
        <v>2</v>
      </c>
      <c r="R232" s="215">
        <v>3</v>
      </c>
      <c r="S232" s="215">
        <v>4</v>
      </c>
      <c r="T232" s="215">
        <v>5</v>
      </c>
      <c r="U232" s="215">
        <v>6</v>
      </c>
      <c r="V232" s="215">
        <v>7</v>
      </c>
      <c r="W232" s="215">
        <v>8</v>
      </c>
      <c r="X232" s="215">
        <v>9</v>
      </c>
      <c r="Y232" s="215">
        <v>10</v>
      </c>
      <c r="Z232" s="215">
        <v>11</v>
      </c>
      <c r="AA232" s="215">
        <v>12</v>
      </c>
      <c r="AB232" s="215" t="s">
        <v>38</v>
      </c>
      <c r="AC232" s="215" t="s">
        <v>39</v>
      </c>
      <c r="AD232" s="213"/>
      <c r="AE232" s="213"/>
      <c r="AF232" s="213"/>
      <c r="AG232" s="213"/>
    </row>
    <row r="233" spans="1:33" s="199" customFormat="1" ht="46.5" x14ac:dyDescent="0.3">
      <c r="A233" s="216" t="s">
        <v>125</v>
      </c>
      <c r="B233" s="216" t="s">
        <v>494</v>
      </c>
      <c r="C233" s="216" t="s">
        <v>495</v>
      </c>
      <c r="D233" s="217">
        <f>+[1]DataBase_Obj!D231</f>
        <v>0</v>
      </c>
      <c r="E233" s="216" t="s">
        <v>496</v>
      </c>
      <c r="F233" s="218">
        <f>+[1]DataBase_Obj!G231</f>
        <v>0</v>
      </c>
      <c r="G233" s="216" t="s">
        <v>497</v>
      </c>
      <c r="H233" s="219" t="s">
        <v>498</v>
      </c>
      <c r="I233" s="219">
        <v>1</v>
      </c>
      <c r="J233" s="219" t="s">
        <v>499</v>
      </c>
      <c r="K233" s="216" t="s">
        <v>500</v>
      </c>
      <c r="L233" s="218">
        <f>SUM(N233:N236)</f>
        <v>1</v>
      </c>
      <c r="M233" s="220" t="s">
        <v>501</v>
      </c>
      <c r="N233" s="221">
        <v>0.4</v>
      </c>
      <c r="O233" s="222">
        <v>44317</v>
      </c>
      <c r="P233" s="221"/>
      <c r="Q233" s="221"/>
      <c r="R233" s="221"/>
      <c r="S233" s="221"/>
      <c r="T233" s="223"/>
      <c r="U233" s="221"/>
      <c r="V233" s="221"/>
      <c r="W233" s="221"/>
      <c r="X233" s="221"/>
      <c r="Y233" s="221"/>
      <c r="Z233" s="221"/>
      <c r="AA233" s="221"/>
      <c r="AB233" s="224" t="s">
        <v>493</v>
      </c>
      <c r="AC233" s="224" t="s">
        <v>502</v>
      </c>
      <c r="AD233" s="220" t="s">
        <v>503</v>
      </c>
      <c r="AE233" s="220" t="s">
        <v>52</v>
      </c>
      <c r="AF233" s="216" t="s">
        <v>268</v>
      </c>
      <c r="AG233" s="216"/>
    </row>
    <row r="234" spans="1:33" s="199" customFormat="1" ht="31" x14ac:dyDescent="0.3">
      <c r="A234" s="216"/>
      <c r="B234" s="216"/>
      <c r="C234" s="216"/>
      <c r="D234" s="217"/>
      <c r="E234" s="216"/>
      <c r="F234" s="218"/>
      <c r="G234" s="216"/>
      <c r="H234" s="219"/>
      <c r="I234" s="219"/>
      <c r="J234" s="219"/>
      <c r="K234" s="216"/>
      <c r="L234" s="218"/>
      <c r="M234" s="220" t="s">
        <v>504</v>
      </c>
      <c r="N234" s="221">
        <v>0.4</v>
      </c>
      <c r="O234" s="222">
        <v>44348</v>
      </c>
      <c r="P234" s="221"/>
      <c r="Q234" s="221"/>
      <c r="R234" s="221"/>
      <c r="S234" s="221"/>
      <c r="T234" s="221"/>
      <c r="U234" s="223"/>
      <c r="V234" s="221"/>
      <c r="W234" s="221"/>
      <c r="X234" s="221"/>
      <c r="Y234" s="221"/>
      <c r="Z234" s="221"/>
      <c r="AA234" s="221"/>
      <c r="AB234" s="224" t="s">
        <v>493</v>
      </c>
      <c r="AC234" s="224" t="s">
        <v>505</v>
      </c>
      <c r="AD234" s="220" t="s">
        <v>506</v>
      </c>
      <c r="AE234" s="220" t="s">
        <v>52</v>
      </c>
      <c r="AF234" s="216" t="s">
        <v>507</v>
      </c>
      <c r="AG234" s="216"/>
    </row>
    <row r="235" spans="1:33" s="199" customFormat="1" ht="73.25" customHeight="1" x14ac:dyDescent="0.3">
      <c r="A235" s="216"/>
      <c r="B235" s="216"/>
      <c r="C235" s="216"/>
      <c r="D235" s="217"/>
      <c r="E235" s="216"/>
      <c r="F235" s="218"/>
      <c r="G235" s="216"/>
      <c r="H235" s="219"/>
      <c r="I235" s="219"/>
      <c r="J235" s="219"/>
      <c r="K235" s="216"/>
      <c r="L235" s="218"/>
      <c r="M235" s="220" t="s">
        <v>508</v>
      </c>
      <c r="N235" s="221">
        <v>0.1</v>
      </c>
      <c r="O235" s="222">
        <v>44531</v>
      </c>
      <c r="P235" s="221"/>
      <c r="Q235" s="221"/>
      <c r="R235" s="221"/>
      <c r="S235" s="221"/>
      <c r="T235" s="221"/>
      <c r="U235" s="221"/>
      <c r="V235" s="221"/>
      <c r="W235" s="221"/>
      <c r="X235" s="221"/>
      <c r="Y235" s="221"/>
      <c r="Z235" s="221"/>
      <c r="AA235" s="223"/>
      <c r="AB235" s="224" t="s">
        <v>493</v>
      </c>
      <c r="AC235" s="224" t="s">
        <v>509</v>
      </c>
      <c r="AD235" s="220" t="s">
        <v>503</v>
      </c>
      <c r="AE235" s="220" t="s">
        <v>52</v>
      </c>
      <c r="AF235" s="216" t="s">
        <v>268</v>
      </c>
      <c r="AG235" s="216"/>
    </row>
    <row r="236" spans="1:33" s="199" customFormat="1" ht="31" x14ac:dyDescent="0.3">
      <c r="A236" s="216"/>
      <c r="B236" s="216"/>
      <c r="C236" s="216"/>
      <c r="D236" s="217"/>
      <c r="E236" s="216"/>
      <c r="F236" s="218"/>
      <c r="G236" s="216"/>
      <c r="H236" s="219"/>
      <c r="I236" s="219"/>
      <c r="J236" s="219"/>
      <c r="K236" s="216"/>
      <c r="L236" s="218"/>
      <c r="M236" s="220" t="s">
        <v>510</v>
      </c>
      <c r="N236" s="221">
        <v>0.1</v>
      </c>
      <c r="O236" s="222">
        <v>44470</v>
      </c>
      <c r="P236" s="221"/>
      <c r="Q236" s="221"/>
      <c r="R236" s="221"/>
      <c r="S236" s="221"/>
      <c r="T236" s="221"/>
      <c r="U236" s="221"/>
      <c r="V236" s="221"/>
      <c r="W236" s="221"/>
      <c r="X236" s="221"/>
      <c r="Y236" s="223"/>
      <c r="Z236" s="221"/>
      <c r="AA236" s="221"/>
      <c r="AB236" s="224" t="s">
        <v>511</v>
      </c>
      <c r="AC236" s="224" t="s">
        <v>509</v>
      </c>
      <c r="AD236" s="220" t="s">
        <v>503</v>
      </c>
      <c r="AE236" s="220" t="s">
        <v>52</v>
      </c>
      <c r="AF236" s="216" t="s">
        <v>268</v>
      </c>
      <c r="AG236" s="216"/>
    </row>
    <row r="237" spans="1:33" s="199" customFormat="1" ht="46.5" x14ac:dyDescent="0.3">
      <c r="A237" s="216"/>
      <c r="B237" s="216"/>
      <c r="C237" s="216"/>
      <c r="D237" s="217"/>
      <c r="E237" s="216" t="s">
        <v>512</v>
      </c>
      <c r="F237" s="218">
        <f>+[1]DataBase_Obj!G232</f>
        <v>0</v>
      </c>
      <c r="G237" s="216" t="s">
        <v>513</v>
      </c>
      <c r="H237" s="219" t="s">
        <v>514</v>
      </c>
      <c r="I237" s="224" t="s">
        <v>515</v>
      </c>
      <c r="J237" s="224" t="s">
        <v>516</v>
      </c>
      <c r="K237" s="220" t="s">
        <v>517</v>
      </c>
      <c r="L237" s="221">
        <v>0.5</v>
      </c>
      <c r="M237" s="220" t="s">
        <v>518</v>
      </c>
      <c r="N237" s="221">
        <v>1</v>
      </c>
      <c r="O237" s="222">
        <v>44531</v>
      </c>
      <c r="P237" s="221"/>
      <c r="Q237" s="221"/>
      <c r="R237" s="221"/>
      <c r="S237" s="221"/>
      <c r="T237" s="221"/>
      <c r="U237" s="221"/>
      <c r="V237" s="221"/>
      <c r="W237" s="221"/>
      <c r="X237" s="221"/>
      <c r="Y237" s="221"/>
      <c r="Z237" s="221"/>
      <c r="AA237" s="223"/>
      <c r="AB237" s="224" t="s">
        <v>519</v>
      </c>
      <c r="AC237" s="224" t="s">
        <v>520</v>
      </c>
      <c r="AD237" s="220" t="s">
        <v>503</v>
      </c>
      <c r="AE237" s="220" t="s">
        <v>52</v>
      </c>
      <c r="AF237" s="216" t="s">
        <v>268</v>
      </c>
      <c r="AG237" s="216"/>
    </row>
    <row r="238" spans="1:33" s="199" customFormat="1" ht="46.5" x14ac:dyDescent="0.3">
      <c r="A238" s="216"/>
      <c r="B238" s="216"/>
      <c r="C238" s="216"/>
      <c r="D238" s="217"/>
      <c r="E238" s="216"/>
      <c r="F238" s="218"/>
      <c r="G238" s="216"/>
      <c r="H238" s="219"/>
      <c r="I238" s="219" t="s">
        <v>521</v>
      </c>
      <c r="J238" s="219" t="s">
        <v>522</v>
      </c>
      <c r="K238" s="216" t="s">
        <v>523</v>
      </c>
      <c r="L238" s="218">
        <v>0.5</v>
      </c>
      <c r="M238" s="220" t="s">
        <v>524</v>
      </c>
      <c r="N238" s="221">
        <v>0.4</v>
      </c>
      <c r="O238" s="222">
        <v>44378</v>
      </c>
      <c r="P238" s="221"/>
      <c r="Q238" s="221"/>
      <c r="R238" s="221"/>
      <c r="S238" s="221"/>
      <c r="T238" s="221"/>
      <c r="U238" s="221"/>
      <c r="V238" s="221"/>
      <c r="W238" s="223"/>
      <c r="X238" s="221"/>
      <c r="Y238" s="221"/>
      <c r="Z238" s="221"/>
      <c r="AA238" s="221"/>
      <c r="AB238" s="224" t="s">
        <v>519</v>
      </c>
      <c r="AC238" s="224" t="s">
        <v>525</v>
      </c>
      <c r="AD238" s="220" t="s">
        <v>503</v>
      </c>
      <c r="AE238" s="220" t="s">
        <v>52</v>
      </c>
      <c r="AF238" s="216" t="s">
        <v>268</v>
      </c>
      <c r="AG238" s="216"/>
    </row>
    <row r="239" spans="1:33" s="199" customFormat="1" ht="31" x14ac:dyDescent="0.3">
      <c r="A239" s="216"/>
      <c r="B239" s="216"/>
      <c r="C239" s="216"/>
      <c r="D239" s="217"/>
      <c r="E239" s="216"/>
      <c r="F239" s="218"/>
      <c r="G239" s="216"/>
      <c r="H239" s="219"/>
      <c r="I239" s="219"/>
      <c r="J239" s="219"/>
      <c r="K239" s="216"/>
      <c r="L239" s="218"/>
      <c r="M239" s="220" t="s">
        <v>526</v>
      </c>
      <c r="N239" s="221">
        <v>0.4</v>
      </c>
      <c r="O239" s="222">
        <v>44531</v>
      </c>
      <c r="P239" s="221"/>
      <c r="Q239" s="221"/>
      <c r="R239" s="221"/>
      <c r="S239" s="221"/>
      <c r="T239" s="221"/>
      <c r="U239" s="221"/>
      <c r="V239" s="221"/>
      <c r="W239" s="221"/>
      <c r="X239" s="221"/>
      <c r="Y239" s="221"/>
      <c r="Z239" s="221"/>
      <c r="AA239" s="223"/>
      <c r="AB239" s="224" t="s">
        <v>519</v>
      </c>
      <c r="AC239" s="224" t="s">
        <v>527</v>
      </c>
      <c r="AD239" s="220" t="s">
        <v>503</v>
      </c>
      <c r="AE239" s="220" t="s">
        <v>52</v>
      </c>
      <c r="AF239" s="216" t="s">
        <v>268</v>
      </c>
      <c r="AG239" s="216"/>
    </row>
    <row r="240" spans="1:33" s="199" customFormat="1" ht="31" x14ac:dyDescent="0.3">
      <c r="A240" s="216"/>
      <c r="B240" s="216"/>
      <c r="C240" s="216"/>
      <c r="D240" s="217"/>
      <c r="E240" s="216"/>
      <c r="F240" s="218"/>
      <c r="G240" s="216"/>
      <c r="H240" s="219"/>
      <c r="I240" s="219"/>
      <c r="J240" s="219"/>
      <c r="K240" s="216"/>
      <c r="L240" s="218"/>
      <c r="M240" s="220" t="s">
        <v>528</v>
      </c>
      <c r="N240" s="221">
        <v>0.2</v>
      </c>
      <c r="O240" s="222">
        <v>44470</v>
      </c>
      <c r="P240" s="221"/>
      <c r="Q240" s="221"/>
      <c r="R240" s="221"/>
      <c r="S240" s="221"/>
      <c r="T240" s="221"/>
      <c r="U240" s="221"/>
      <c r="V240" s="221"/>
      <c r="W240" s="221"/>
      <c r="X240" s="221"/>
      <c r="Y240" s="221"/>
      <c r="Z240" s="221"/>
      <c r="AA240" s="223"/>
      <c r="AB240" s="224" t="s">
        <v>511</v>
      </c>
      <c r="AC240" s="224" t="s">
        <v>529</v>
      </c>
      <c r="AD240" s="220" t="s">
        <v>503</v>
      </c>
      <c r="AE240" s="220" t="s">
        <v>52</v>
      </c>
      <c r="AF240" s="216" t="s">
        <v>268</v>
      </c>
      <c r="AG240" s="216"/>
    </row>
    <row r="241" spans="1:33" s="199" customFormat="1" ht="85.75" customHeight="1" x14ac:dyDescent="0.3">
      <c r="A241" s="216"/>
      <c r="B241" s="216"/>
      <c r="C241" s="216"/>
      <c r="D241" s="217"/>
      <c r="E241" s="216" t="s">
        <v>530</v>
      </c>
      <c r="F241" s="218">
        <f>+[1]DataBase_Obj!G233</f>
        <v>0</v>
      </c>
      <c r="G241" s="216" t="s">
        <v>513</v>
      </c>
      <c r="H241" s="219" t="s">
        <v>531</v>
      </c>
      <c r="I241" s="219">
        <v>1</v>
      </c>
      <c r="J241" s="219" t="s">
        <v>532</v>
      </c>
      <c r="K241" s="216" t="s">
        <v>533</v>
      </c>
      <c r="L241" s="218">
        <v>1</v>
      </c>
      <c r="M241" s="220" t="s">
        <v>534</v>
      </c>
      <c r="N241" s="221">
        <v>0.34</v>
      </c>
      <c r="O241" s="222">
        <v>44317</v>
      </c>
      <c r="P241" s="221"/>
      <c r="Q241" s="221"/>
      <c r="R241" s="221"/>
      <c r="S241" s="221"/>
      <c r="T241" s="223"/>
      <c r="U241" s="221"/>
      <c r="V241" s="221"/>
      <c r="W241" s="221"/>
      <c r="X241" s="221"/>
      <c r="Y241" s="221"/>
      <c r="Z241" s="221"/>
      <c r="AA241" s="221"/>
      <c r="AB241" s="224" t="s">
        <v>535</v>
      </c>
      <c r="AC241" s="224" t="s">
        <v>529</v>
      </c>
      <c r="AD241" s="220" t="s">
        <v>503</v>
      </c>
      <c r="AE241" s="220" t="s">
        <v>52</v>
      </c>
      <c r="AF241" s="216" t="s">
        <v>268</v>
      </c>
      <c r="AG241" s="216"/>
    </row>
    <row r="242" spans="1:33" s="199" customFormat="1" ht="31" x14ac:dyDescent="0.3">
      <c r="A242" s="216"/>
      <c r="B242" s="216"/>
      <c r="C242" s="216"/>
      <c r="D242" s="217"/>
      <c r="E242" s="216"/>
      <c r="F242" s="218"/>
      <c r="G242" s="216"/>
      <c r="H242" s="219"/>
      <c r="I242" s="219"/>
      <c r="J242" s="219"/>
      <c r="K242" s="216"/>
      <c r="L242" s="218"/>
      <c r="M242" s="220" t="s">
        <v>536</v>
      </c>
      <c r="N242" s="221">
        <v>0.33</v>
      </c>
      <c r="O242" s="222">
        <v>44317</v>
      </c>
      <c r="P242" s="221"/>
      <c r="Q242" s="221"/>
      <c r="R242" s="221"/>
      <c r="S242" s="221"/>
      <c r="T242" s="223"/>
      <c r="U242" s="221"/>
      <c r="V242" s="221"/>
      <c r="W242" s="221"/>
      <c r="X242" s="221"/>
      <c r="Y242" s="221"/>
      <c r="Z242" s="221"/>
      <c r="AA242" s="221"/>
      <c r="AB242" s="224" t="s">
        <v>537</v>
      </c>
      <c r="AC242" s="224" t="s">
        <v>538</v>
      </c>
      <c r="AD242" s="220" t="s">
        <v>503</v>
      </c>
      <c r="AE242" s="220" t="s">
        <v>52</v>
      </c>
      <c r="AF242" s="216" t="s">
        <v>268</v>
      </c>
      <c r="AG242" s="216"/>
    </row>
    <row r="243" spans="1:33" s="199" customFormat="1" ht="46.5" x14ac:dyDescent="0.3">
      <c r="A243" s="216"/>
      <c r="B243" s="216"/>
      <c r="C243" s="216"/>
      <c r="D243" s="217"/>
      <c r="E243" s="216"/>
      <c r="F243" s="218"/>
      <c r="G243" s="216"/>
      <c r="H243" s="219"/>
      <c r="I243" s="219"/>
      <c r="J243" s="219"/>
      <c r="K243" s="216"/>
      <c r="L243" s="218"/>
      <c r="M243" s="220" t="s">
        <v>539</v>
      </c>
      <c r="N243" s="221">
        <v>0.33</v>
      </c>
      <c r="O243" s="222">
        <v>44531</v>
      </c>
      <c r="P243" s="221"/>
      <c r="Q243" s="221"/>
      <c r="R243" s="221"/>
      <c r="S243" s="221"/>
      <c r="T243" s="221"/>
      <c r="U243" s="221"/>
      <c r="V243" s="221"/>
      <c r="W243" s="221"/>
      <c r="X243" s="221"/>
      <c r="Y243" s="221"/>
      <c r="Z243" s="221"/>
      <c r="AA243" s="223"/>
      <c r="AB243" s="224" t="s">
        <v>537</v>
      </c>
      <c r="AC243" s="224" t="s">
        <v>538</v>
      </c>
      <c r="AD243" s="220" t="s">
        <v>503</v>
      </c>
      <c r="AE243" s="220" t="s">
        <v>52</v>
      </c>
      <c r="AF243" s="216" t="s">
        <v>268</v>
      </c>
      <c r="AG243" s="216"/>
    </row>
    <row r="244" spans="1:33" s="199" customFormat="1" ht="31" x14ac:dyDescent="0.3">
      <c r="A244" s="216"/>
      <c r="B244" s="216"/>
      <c r="C244" s="216"/>
      <c r="D244" s="217"/>
      <c r="E244" s="216"/>
      <c r="F244" s="218"/>
      <c r="G244" s="216" t="s">
        <v>540</v>
      </c>
      <c r="H244" s="219" t="s">
        <v>541</v>
      </c>
      <c r="I244" s="219">
        <v>1</v>
      </c>
      <c r="J244" s="219" t="s">
        <v>542</v>
      </c>
      <c r="K244" s="216" t="s">
        <v>543</v>
      </c>
      <c r="L244" s="218">
        <v>1</v>
      </c>
      <c r="M244" s="220" t="s">
        <v>544</v>
      </c>
      <c r="N244" s="221">
        <v>0.34</v>
      </c>
      <c r="O244" s="222">
        <v>44348</v>
      </c>
      <c r="P244" s="221"/>
      <c r="Q244" s="221"/>
      <c r="R244" s="221"/>
      <c r="S244" s="221"/>
      <c r="T244" s="221"/>
      <c r="U244" s="223"/>
      <c r="V244" s="221"/>
      <c r="W244" s="221"/>
      <c r="X244" s="221"/>
      <c r="Y244" s="221"/>
      <c r="Z244" s="221"/>
      <c r="AA244" s="221"/>
      <c r="AB244" s="224" t="s">
        <v>493</v>
      </c>
      <c r="AC244" s="224" t="s">
        <v>535</v>
      </c>
      <c r="AD244" s="220" t="s">
        <v>503</v>
      </c>
      <c r="AE244" s="220" t="s">
        <v>52</v>
      </c>
      <c r="AF244" s="216" t="s">
        <v>268</v>
      </c>
      <c r="AG244" s="216"/>
    </row>
    <row r="245" spans="1:33" s="199" customFormat="1" ht="31" x14ac:dyDescent="0.3">
      <c r="A245" s="216"/>
      <c r="B245" s="216"/>
      <c r="C245" s="216"/>
      <c r="D245" s="217"/>
      <c r="E245" s="216"/>
      <c r="F245" s="218"/>
      <c r="G245" s="216"/>
      <c r="H245" s="219"/>
      <c r="I245" s="219"/>
      <c r="J245" s="219"/>
      <c r="K245" s="216"/>
      <c r="L245" s="218"/>
      <c r="M245" s="220" t="s">
        <v>545</v>
      </c>
      <c r="N245" s="221">
        <v>0.33</v>
      </c>
      <c r="O245" s="222">
        <v>44378</v>
      </c>
      <c r="P245" s="221"/>
      <c r="Q245" s="221"/>
      <c r="R245" s="221"/>
      <c r="S245" s="221"/>
      <c r="T245" s="221"/>
      <c r="U245" s="221"/>
      <c r="V245" s="223"/>
      <c r="W245" s="221"/>
      <c r="X245" s="221"/>
      <c r="Y245" s="221"/>
      <c r="Z245" s="221"/>
      <c r="AA245" s="221"/>
      <c r="AB245" s="224" t="s">
        <v>493</v>
      </c>
      <c r="AC245" s="224" t="s">
        <v>535</v>
      </c>
      <c r="AD245" s="220" t="s">
        <v>503</v>
      </c>
      <c r="AE245" s="220" t="s">
        <v>52</v>
      </c>
      <c r="AF245" s="216" t="s">
        <v>268</v>
      </c>
      <c r="AG245" s="216"/>
    </row>
    <row r="246" spans="1:33" s="199" customFormat="1" ht="46.5" x14ac:dyDescent="0.3">
      <c r="A246" s="216"/>
      <c r="B246" s="216"/>
      <c r="C246" s="216"/>
      <c r="D246" s="217"/>
      <c r="E246" s="216"/>
      <c r="F246" s="218"/>
      <c r="G246" s="216"/>
      <c r="H246" s="219"/>
      <c r="I246" s="219"/>
      <c r="J246" s="219"/>
      <c r="K246" s="216"/>
      <c r="L246" s="218"/>
      <c r="M246" s="220" t="s">
        <v>546</v>
      </c>
      <c r="N246" s="221">
        <v>0.33</v>
      </c>
      <c r="O246" s="222">
        <v>44409</v>
      </c>
      <c r="P246" s="221"/>
      <c r="Q246" s="221"/>
      <c r="R246" s="221"/>
      <c r="S246" s="221"/>
      <c r="T246" s="221"/>
      <c r="U246" s="221"/>
      <c r="V246" s="221"/>
      <c r="W246" s="223"/>
      <c r="X246" s="221"/>
      <c r="Y246" s="221"/>
      <c r="Z246" s="221"/>
      <c r="AA246" s="221"/>
      <c r="AB246" s="224" t="s">
        <v>493</v>
      </c>
      <c r="AC246" s="224" t="s">
        <v>535</v>
      </c>
      <c r="AD246" s="220" t="s">
        <v>503</v>
      </c>
      <c r="AE246" s="220" t="s">
        <v>52</v>
      </c>
      <c r="AF246" s="216" t="s">
        <v>268</v>
      </c>
      <c r="AG246" s="216"/>
    </row>
    <row r="247" spans="1:33" s="199" customFormat="1" ht="46.5" x14ac:dyDescent="0.3">
      <c r="A247" s="216" t="s">
        <v>125</v>
      </c>
      <c r="B247" s="216" t="s">
        <v>494</v>
      </c>
      <c r="C247" s="216" t="s">
        <v>547</v>
      </c>
      <c r="D247" s="225">
        <f>+[1]DataBase_Obj!D234</f>
        <v>0</v>
      </c>
      <c r="E247" s="216" t="s">
        <v>548</v>
      </c>
      <c r="F247" s="218">
        <f>+[1]DataBase_Obj!G234</f>
        <v>0</v>
      </c>
      <c r="G247" s="216" t="s">
        <v>549</v>
      </c>
      <c r="H247" s="219" t="s">
        <v>550</v>
      </c>
      <c r="I247" s="219">
        <v>1</v>
      </c>
      <c r="J247" s="219" t="s">
        <v>551</v>
      </c>
      <c r="K247" s="216" t="s">
        <v>552</v>
      </c>
      <c r="L247" s="218">
        <v>0.5</v>
      </c>
      <c r="M247" s="220" t="s">
        <v>553</v>
      </c>
      <c r="N247" s="221">
        <v>0.4</v>
      </c>
      <c r="O247" s="222">
        <v>44348</v>
      </c>
      <c r="P247" s="221"/>
      <c r="Q247" s="221"/>
      <c r="R247" s="221"/>
      <c r="S247" s="221"/>
      <c r="T247" s="221"/>
      <c r="U247" s="223"/>
      <c r="V247" s="221"/>
      <c r="W247" s="221"/>
      <c r="X247" s="221"/>
      <c r="Y247" s="221"/>
      <c r="Z247" s="221"/>
      <c r="AA247" s="221"/>
      <c r="AB247" s="224" t="s">
        <v>535</v>
      </c>
      <c r="AC247" s="224" t="s">
        <v>554</v>
      </c>
      <c r="AD247" s="220" t="s">
        <v>503</v>
      </c>
      <c r="AE247" s="220" t="s">
        <v>52</v>
      </c>
      <c r="AF247" s="216" t="s">
        <v>268</v>
      </c>
      <c r="AG247" s="216"/>
    </row>
    <row r="248" spans="1:33" s="199" customFormat="1" ht="93" x14ac:dyDescent="0.3">
      <c r="A248" s="216"/>
      <c r="B248" s="216"/>
      <c r="C248" s="216"/>
      <c r="D248" s="225"/>
      <c r="E248" s="216"/>
      <c r="F248" s="218"/>
      <c r="G248" s="216"/>
      <c r="H248" s="219"/>
      <c r="I248" s="219"/>
      <c r="J248" s="219"/>
      <c r="K248" s="216"/>
      <c r="L248" s="218"/>
      <c r="M248" s="220" t="s">
        <v>555</v>
      </c>
      <c r="N248" s="221">
        <v>0.4</v>
      </c>
      <c r="O248" s="222">
        <v>44409</v>
      </c>
      <c r="P248" s="221"/>
      <c r="Q248" s="221"/>
      <c r="R248" s="221"/>
      <c r="S248" s="221"/>
      <c r="T248" s="221"/>
      <c r="U248" s="221"/>
      <c r="V248" s="221"/>
      <c r="W248" s="223"/>
      <c r="X248" s="221"/>
      <c r="Y248" s="221"/>
      <c r="Z248" s="221"/>
      <c r="AA248" s="221"/>
      <c r="AB248" s="224" t="s">
        <v>493</v>
      </c>
      <c r="AC248" s="224" t="s">
        <v>556</v>
      </c>
      <c r="AD248" s="220" t="s">
        <v>503</v>
      </c>
      <c r="AE248" s="220" t="s">
        <v>52</v>
      </c>
      <c r="AF248" s="216" t="s">
        <v>268</v>
      </c>
      <c r="AG248" s="216"/>
    </row>
    <row r="249" spans="1:33" s="199" customFormat="1" ht="46.5" x14ac:dyDescent="0.3">
      <c r="A249" s="216"/>
      <c r="B249" s="216"/>
      <c r="C249" s="216"/>
      <c r="D249" s="225"/>
      <c r="E249" s="216"/>
      <c r="F249" s="218"/>
      <c r="G249" s="216"/>
      <c r="H249" s="219"/>
      <c r="I249" s="219"/>
      <c r="J249" s="219"/>
      <c r="K249" s="216"/>
      <c r="L249" s="218"/>
      <c r="M249" s="220" t="s">
        <v>557</v>
      </c>
      <c r="N249" s="221">
        <v>0.2</v>
      </c>
      <c r="O249" s="222">
        <v>44501</v>
      </c>
      <c r="P249" s="221"/>
      <c r="Q249" s="221"/>
      <c r="R249" s="221"/>
      <c r="S249" s="221"/>
      <c r="T249" s="221"/>
      <c r="U249" s="221"/>
      <c r="V249" s="221"/>
      <c r="W249" s="221"/>
      <c r="X249" s="221"/>
      <c r="Y249" s="221"/>
      <c r="Z249" s="223"/>
      <c r="AA249" s="221"/>
      <c r="AB249" s="224" t="s">
        <v>511</v>
      </c>
      <c r="AC249" s="224" t="s">
        <v>558</v>
      </c>
      <c r="AD249" s="220" t="s">
        <v>503</v>
      </c>
      <c r="AE249" s="220" t="s">
        <v>52</v>
      </c>
      <c r="AF249" s="216" t="s">
        <v>268</v>
      </c>
      <c r="AG249" s="216"/>
    </row>
    <row r="250" spans="1:33" s="199" customFormat="1" ht="62" x14ac:dyDescent="0.3">
      <c r="A250" s="216"/>
      <c r="B250" s="216"/>
      <c r="C250" s="216"/>
      <c r="D250" s="225"/>
      <c r="E250" s="216"/>
      <c r="F250" s="218"/>
      <c r="G250" s="216" t="s">
        <v>559</v>
      </c>
      <c r="H250" s="219" t="s">
        <v>560</v>
      </c>
      <c r="I250" s="219" t="s">
        <v>561</v>
      </c>
      <c r="J250" s="219" t="s">
        <v>562</v>
      </c>
      <c r="K250" s="216" t="s">
        <v>563</v>
      </c>
      <c r="L250" s="218">
        <v>0.5</v>
      </c>
      <c r="M250" s="220" t="s">
        <v>564</v>
      </c>
      <c r="N250" s="221">
        <v>0.5</v>
      </c>
      <c r="O250" s="222">
        <v>44317</v>
      </c>
      <c r="P250" s="221"/>
      <c r="Q250" s="221"/>
      <c r="R250" s="221"/>
      <c r="S250" s="221"/>
      <c r="T250" s="223"/>
      <c r="U250" s="221"/>
      <c r="V250" s="221"/>
      <c r="W250" s="221"/>
      <c r="X250" s="221"/>
      <c r="Y250" s="221"/>
      <c r="Z250" s="221"/>
      <c r="AA250" s="221"/>
      <c r="AB250" s="224" t="s">
        <v>535</v>
      </c>
      <c r="AC250" s="224" t="s">
        <v>554</v>
      </c>
      <c r="AD250" s="220" t="s">
        <v>503</v>
      </c>
      <c r="AE250" s="220" t="s">
        <v>52</v>
      </c>
      <c r="AF250" s="216" t="s">
        <v>268</v>
      </c>
      <c r="AG250" s="216"/>
    </row>
    <row r="251" spans="1:33" s="199" customFormat="1" ht="62" x14ac:dyDescent="0.3">
      <c r="A251" s="216"/>
      <c r="B251" s="216"/>
      <c r="C251" s="216"/>
      <c r="D251" s="225"/>
      <c r="E251" s="216"/>
      <c r="F251" s="218"/>
      <c r="G251" s="216"/>
      <c r="H251" s="219"/>
      <c r="I251" s="219"/>
      <c r="J251" s="219"/>
      <c r="K251" s="216"/>
      <c r="L251" s="218"/>
      <c r="M251" s="220" t="s">
        <v>565</v>
      </c>
      <c r="N251" s="221">
        <v>0.5</v>
      </c>
      <c r="O251" s="222">
        <v>44531</v>
      </c>
      <c r="P251" s="221"/>
      <c r="Q251" s="221"/>
      <c r="R251" s="221"/>
      <c r="S251" s="221"/>
      <c r="T251" s="221"/>
      <c r="U251" s="221"/>
      <c r="V251" s="221"/>
      <c r="W251" s="221"/>
      <c r="X251" s="221"/>
      <c r="Y251" s="221"/>
      <c r="Z251" s="221"/>
      <c r="AA251" s="223"/>
      <c r="AB251" s="224" t="s">
        <v>511</v>
      </c>
      <c r="AC251" s="224" t="s">
        <v>566</v>
      </c>
      <c r="AD251" s="220" t="s">
        <v>503</v>
      </c>
      <c r="AE251" s="220" t="s">
        <v>52</v>
      </c>
      <c r="AF251" s="216" t="s">
        <v>268</v>
      </c>
      <c r="AG251" s="216"/>
    </row>
    <row r="252" spans="1:33" s="199" customFormat="1" ht="46.5" x14ac:dyDescent="0.3">
      <c r="A252" s="216" t="s">
        <v>40</v>
      </c>
      <c r="B252" s="216" t="s">
        <v>494</v>
      </c>
      <c r="C252" s="216" t="s">
        <v>567</v>
      </c>
      <c r="D252" s="226">
        <f>+[1]DataBase_Obj!D235</f>
        <v>0</v>
      </c>
      <c r="E252" s="216" t="s">
        <v>568</v>
      </c>
      <c r="F252" s="218">
        <f>+[1]DataBase_Obj!G235</f>
        <v>0</v>
      </c>
      <c r="G252" s="216" t="s">
        <v>569</v>
      </c>
      <c r="H252" s="219" t="s">
        <v>570</v>
      </c>
      <c r="I252" s="219">
        <v>1</v>
      </c>
      <c r="J252" s="219" t="s">
        <v>571</v>
      </c>
      <c r="K252" s="216" t="s">
        <v>572</v>
      </c>
      <c r="L252" s="218">
        <v>0.34</v>
      </c>
      <c r="M252" s="220" t="s">
        <v>573</v>
      </c>
      <c r="N252" s="221">
        <v>0.25</v>
      </c>
      <c r="O252" s="222">
        <v>44228</v>
      </c>
      <c r="P252" s="221"/>
      <c r="Q252" s="223"/>
      <c r="R252" s="221"/>
      <c r="S252" s="221"/>
      <c r="T252" s="221"/>
      <c r="U252" s="221"/>
      <c r="V252" s="221"/>
      <c r="W252" s="221"/>
      <c r="X252" s="221"/>
      <c r="Y252" s="221"/>
      <c r="Z252" s="221"/>
      <c r="AA252" s="221"/>
      <c r="AB252" s="224" t="s">
        <v>493</v>
      </c>
      <c r="AC252" s="224" t="s">
        <v>574</v>
      </c>
      <c r="AD252" s="220" t="s">
        <v>503</v>
      </c>
      <c r="AE252" s="220" t="s">
        <v>52</v>
      </c>
      <c r="AF252" s="216" t="s">
        <v>268</v>
      </c>
      <c r="AG252" s="216"/>
    </row>
    <row r="253" spans="1:33" s="199" customFormat="1" ht="31" x14ac:dyDescent="0.3">
      <c r="A253" s="216"/>
      <c r="B253" s="216"/>
      <c r="C253" s="216"/>
      <c r="D253" s="227"/>
      <c r="E253" s="216"/>
      <c r="F253" s="218"/>
      <c r="G253" s="216"/>
      <c r="H253" s="219"/>
      <c r="I253" s="219"/>
      <c r="J253" s="219"/>
      <c r="K253" s="216"/>
      <c r="L253" s="218"/>
      <c r="M253" s="220" t="s">
        <v>575</v>
      </c>
      <c r="N253" s="221">
        <v>0.25</v>
      </c>
      <c r="O253" s="222">
        <v>44256</v>
      </c>
      <c r="P253" s="221"/>
      <c r="Q253" s="221"/>
      <c r="R253" s="223"/>
      <c r="S253" s="221"/>
      <c r="T253" s="221"/>
      <c r="U253" s="221"/>
      <c r="V253" s="221"/>
      <c r="W253" s="221"/>
      <c r="X253" s="221"/>
      <c r="Y253" s="221"/>
      <c r="Z253" s="221"/>
      <c r="AA253" s="221"/>
      <c r="AB253" s="224" t="s">
        <v>511</v>
      </c>
      <c r="AC253" s="224" t="s">
        <v>574</v>
      </c>
      <c r="AD253" s="220" t="s">
        <v>503</v>
      </c>
      <c r="AE253" s="220" t="s">
        <v>52</v>
      </c>
      <c r="AF253" s="216" t="s">
        <v>268</v>
      </c>
      <c r="AG253" s="216"/>
    </row>
    <row r="254" spans="1:33" s="199" customFormat="1" ht="31" x14ac:dyDescent="0.3">
      <c r="A254" s="216"/>
      <c r="B254" s="216"/>
      <c r="C254" s="216"/>
      <c r="D254" s="227"/>
      <c r="E254" s="216"/>
      <c r="F254" s="218"/>
      <c r="G254" s="216"/>
      <c r="H254" s="219"/>
      <c r="I254" s="219"/>
      <c r="J254" s="219"/>
      <c r="K254" s="216"/>
      <c r="L254" s="218"/>
      <c r="M254" s="220" t="s">
        <v>576</v>
      </c>
      <c r="N254" s="221">
        <v>0.25</v>
      </c>
      <c r="O254" s="222">
        <v>44287</v>
      </c>
      <c r="P254" s="221"/>
      <c r="Q254" s="221"/>
      <c r="R254" s="221"/>
      <c r="S254" s="223"/>
      <c r="T254" s="221"/>
      <c r="U254" s="221"/>
      <c r="V254" s="221"/>
      <c r="W254" s="221"/>
      <c r="X254" s="221"/>
      <c r="Y254" s="221"/>
      <c r="Z254" s="221"/>
      <c r="AA254" s="221"/>
      <c r="AB254" s="224" t="s">
        <v>537</v>
      </c>
      <c r="AC254" s="224" t="s">
        <v>574</v>
      </c>
      <c r="AD254" s="220" t="s">
        <v>503</v>
      </c>
      <c r="AE254" s="220" t="s">
        <v>52</v>
      </c>
      <c r="AF254" s="216" t="s">
        <v>268</v>
      </c>
      <c r="AG254" s="216"/>
    </row>
    <row r="255" spans="1:33" s="199" customFormat="1" ht="31" x14ac:dyDescent="0.3">
      <c r="A255" s="216"/>
      <c r="B255" s="216"/>
      <c r="C255" s="216"/>
      <c r="D255" s="227"/>
      <c r="E255" s="216"/>
      <c r="F255" s="218"/>
      <c r="G255" s="216"/>
      <c r="H255" s="219"/>
      <c r="I255" s="219"/>
      <c r="J255" s="219"/>
      <c r="K255" s="216"/>
      <c r="L255" s="218"/>
      <c r="M255" s="220" t="s">
        <v>577</v>
      </c>
      <c r="N255" s="221">
        <v>0.25</v>
      </c>
      <c r="O255" s="222">
        <v>44317</v>
      </c>
      <c r="P255" s="221"/>
      <c r="Q255" s="221"/>
      <c r="R255" s="221"/>
      <c r="S255" s="221"/>
      <c r="T255" s="223"/>
      <c r="U255" s="221"/>
      <c r="V255" s="221"/>
      <c r="W255" s="221"/>
      <c r="X255" s="221"/>
      <c r="Y255" s="221"/>
      <c r="Z255" s="221"/>
      <c r="AA255" s="221"/>
      <c r="AB255" s="224" t="s">
        <v>578</v>
      </c>
      <c r="AC255" s="224" t="s">
        <v>574</v>
      </c>
      <c r="AD255" s="220" t="s">
        <v>503</v>
      </c>
      <c r="AE255" s="220" t="s">
        <v>52</v>
      </c>
      <c r="AF255" s="216" t="s">
        <v>268</v>
      </c>
      <c r="AG255" s="216"/>
    </row>
    <row r="256" spans="1:33" s="199" customFormat="1" ht="46.5" x14ac:dyDescent="0.3">
      <c r="A256" s="216"/>
      <c r="B256" s="216"/>
      <c r="C256" s="216"/>
      <c r="D256" s="227"/>
      <c r="E256" s="216"/>
      <c r="F256" s="218"/>
      <c r="G256" s="216" t="s">
        <v>579</v>
      </c>
      <c r="H256" s="219" t="s">
        <v>498</v>
      </c>
      <c r="I256" s="219">
        <v>1</v>
      </c>
      <c r="J256" s="219" t="s">
        <v>580</v>
      </c>
      <c r="K256" s="216" t="s">
        <v>581</v>
      </c>
      <c r="L256" s="218">
        <v>0.33</v>
      </c>
      <c r="M256" s="220" t="s">
        <v>582</v>
      </c>
      <c r="N256" s="221">
        <v>0.25</v>
      </c>
      <c r="O256" s="222">
        <v>44378</v>
      </c>
      <c r="P256" s="221"/>
      <c r="Q256" s="221"/>
      <c r="R256" s="221"/>
      <c r="S256" s="221"/>
      <c r="T256" s="221"/>
      <c r="U256" s="221"/>
      <c r="V256" s="223"/>
      <c r="W256" s="221"/>
      <c r="X256" s="221"/>
      <c r="Y256" s="221"/>
      <c r="Z256" s="221"/>
      <c r="AA256" s="221"/>
      <c r="AB256" s="224" t="s">
        <v>493</v>
      </c>
      <c r="AC256" s="224" t="s">
        <v>574</v>
      </c>
      <c r="AD256" s="220" t="s">
        <v>503</v>
      </c>
      <c r="AE256" s="220" t="s">
        <v>52</v>
      </c>
      <c r="AF256" s="216" t="s">
        <v>268</v>
      </c>
      <c r="AG256" s="216"/>
    </row>
    <row r="257" spans="1:33" s="199" customFormat="1" ht="31" x14ac:dyDescent="0.3">
      <c r="A257" s="216"/>
      <c r="B257" s="216"/>
      <c r="C257" s="216"/>
      <c r="D257" s="227"/>
      <c r="E257" s="216"/>
      <c r="F257" s="218"/>
      <c r="G257" s="216"/>
      <c r="H257" s="219"/>
      <c r="I257" s="219"/>
      <c r="J257" s="219"/>
      <c r="K257" s="216"/>
      <c r="L257" s="218"/>
      <c r="M257" s="220" t="s">
        <v>583</v>
      </c>
      <c r="N257" s="221">
        <v>0.25</v>
      </c>
      <c r="O257" s="222">
        <v>44378</v>
      </c>
      <c r="P257" s="221"/>
      <c r="Q257" s="221"/>
      <c r="R257" s="221"/>
      <c r="S257" s="221"/>
      <c r="T257" s="221"/>
      <c r="U257" s="221"/>
      <c r="V257" s="223"/>
      <c r="W257" s="221"/>
      <c r="X257" s="221"/>
      <c r="Y257" s="221"/>
      <c r="Z257" s="221"/>
      <c r="AA257" s="221"/>
      <c r="AB257" s="224" t="s">
        <v>511</v>
      </c>
      <c r="AC257" s="224" t="s">
        <v>574</v>
      </c>
      <c r="AD257" s="220" t="s">
        <v>503</v>
      </c>
      <c r="AE257" s="220" t="s">
        <v>52</v>
      </c>
      <c r="AF257" s="216" t="s">
        <v>268</v>
      </c>
      <c r="AG257" s="216"/>
    </row>
    <row r="258" spans="1:33" s="199" customFormat="1" ht="31" x14ac:dyDescent="0.3">
      <c r="A258" s="216"/>
      <c r="B258" s="216"/>
      <c r="C258" s="216"/>
      <c r="D258" s="227"/>
      <c r="E258" s="216"/>
      <c r="F258" s="218"/>
      <c r="G258" s="216"/>
      <c r="H258" s="219"/>
      <c r="I258" s="219"/>
      <c r="J258" s="219"/>
      <c r="K258" s="216"/>
      <c r="L258" s="218"/>
      <c r="M258" s="220" t="s">
        <v>584</v>
      </c>
      <c r="N258" s="221">
        <v>0.25</v>
      </c>
      <c r="O258" s="222">
        <v>44409</v>
      </c>
      <c r="P258" s="221"/>
      <c r="Q258" s="221"/>
      <c r="R258" s="221"/>
      <c r="S258" s="221"/>
      <c r="T258" s="221"/>
      <c r="U258" s="221"/>
      <c r="V258" s="221"/>
      <c r="W258" s="223"/>
      <c r="X258" s="228"/>
      <c r="Y258" s="228"/>
      <c r="Z258" s="221"/>
      <c r="AA258" s="221"/>
      <c r="AB258" s="224" t="s">
        <v>537</v>
      </c>
      <c r="AC258" s="224" t="s">
        <v>574</v>
      </c>
      <c r="AD258" s="220" t="s">
        <v>503</v>
      </c>
      <c r="AE258" s="220" t="s">
        <v>52</v>
      </c>
      <c r="AF258" s="216" t="s">
        <v>268</v>
      </c>
      <c r="AG258" s="216"/>
    </row>
    <row r="259" spans="1:33" s="199" customFormat="1" ht="31" x14ac:dyDescent="0.3">
      <c r="A259" s="216"/>
      <c r="B259" s="216"/>
      <c r="C259" s="216"/>
      <c r="D259" s="227"/>
      <c r="E259" s="216"/>
      <c r="F259" s="218"/>
      <c r="G259" s="216"/>
      <c r="H259" s="219"/>
      <c r="I259" s="219"/>
      <c r="J259" s="219"/>
      <c r="K259" s="216"/>
      <c r="L259" s="218"/>
      <c r="M259" s="220" t="s">
        <v>585</v>
      </c>
      <c r="N259" s="221">
        <v>0.25</v>
      </c>
      <c r="O259" s="222">
        <v>44501</v>
      </c>
      <c r="P259" s="221"/>
      <c r="Q259" s="221"/>
      <c r="R259" s="221"/>
      <c r="S259" s="221"/>
      <c r="T259" s="221"/>
      <c r="U259" s="221"/>
      <c r="V259" s="221"/>
      <c r="W259" s="221"/>
      <c r="X259" s="221"/>
      <c r="Y259" s="221"/>
      <c r="Z259" s="223"/>
      <c r="AA259" s="221"/>
      <c r="AB259" s="224" t="s">
        <v>578</v>
      </c>
      <c r="AC259" s="224" t="s">
        <v>574</v>
      </c>
      <c r="AD259" s="220" t="s">
        <v>503</v>
      </c>
      <c r="AE259" s="220" t="s">
        <v>52</v>
      </c>
      <c r="AF259" s="216" t="s">
        <v>268</v>
      </c>
      <c r="AG259" s="216"/>
    </row>
    <row r="260" spans="1:33" s="199" customFormat="1" ht="46.5" x14ac:dyDescent="0.3">
      <c r="A260" s="216"/>
      <c r="B260" s="216"/>
      <c r="C260" s="216"/>
      <c r="D260" s="227"/>
      <c r="E260" s="216"/>
      <c r="F260" s="218"/>
      <c r="G260" s="216" t="s">
        <v>586</v>
      </c>
      <c r="H260" s="219" t="s">
        <v>498</v>
      </c>
      <c r="I260" s="219">
        <v>1</v>
      </c>
      <c r="J260" s="219" t="s">
        <v>587</v>
      </c>
      <c r="K260" s="216" t="s">
        <v>588</v>
      </c>
      <c r="L260" s="218">
        <v>0.33</v>
      </c>
      <c r="M260" s="220" t="s">
        <v>589</v>
      </c>
      <c r="N260" s="221">
        <v>0.25</v>
      </c>
      <c r="O260" s="222">
        <v>44409</v>
      </c>
      <c r="P260" s="221"/>
      <c r="Q260" s="221"/>
      <c r="R260" s="221"/>
      <c r="S260" s="221"/>
      <c r="T260" s="221"/>
      <c r="U260" s="221"/>
      <c r="V260" s="221"/>
      <c r="W260" s="221"/>
      <c r="X260" s="221"/>
      <c r="Y260" s="223"/>
      <c r="Z260" s="221"/>
      <c r="AA260" s="221"/>
      <c r="AB260" s="224" t="s">
        <v>491</v>
      </c>
      <c r="AC260" s="224"/>
      <c r="AD260" s="220" t="s">
        <v>503</v>
      </c>
      <c r="AE260" s="220" t="s">
        <v>52</v>
      </c>
      <c r="AF260" s="216" t="s">
        <v>268</v>
      </c>
      <c r="AG260" s="216"/>
    </row>
    <row r="261" spans="1:33" s="199" customFormat="1" ht="31" x14ac:dyDescent="0.3">
      <c r="A261" s="216"/>
      <c r="B261" s="216"/>
      <c r="C261" s="216"/>
      <c r="D261" s="227"/>
      <c r="E261" s="216"/>
      <c r="F261" s="218"/>
      <c r="G261" s="216"/>
      <c r="H261" s="219"/>
      <c r="I261" s="219"/>
      <c r="J261" s="219"/>
      <c r="K261" s="216"/>
      <c r="L261" s="218"/>
      <c r="M261" s="220" t="s">
        <v>590</v>
      </c>
      <c r="N261" s="221">
        <v>0.25</v>
      </c>
      <c r="O261" s="222">
        <v>44409</v>
      </c>
      <c r="P261" s="221"/>
      <c r="Q261" s="221"/>
      <c r="R261" s="221"/>
      <c r="S261" s="221"/>
      <c r="T261" s="221"/>
      <c r="U261" s="221"/>
      <c r="V261" s="221"/>
      <c r="W261" s="221"/>
      <c r="X261" s="221"/>
      <c r="Y261" s="223"/>
      <c r="Z261" s="221"/>
      <c r="AA261" s="221"/>
      <c r="AB261" s="224" t="s">
        <v>511</v>
      </c>
      <c r="AC261" s="224"/>
      <c r="AD261" s="220" t="s">
        <v>503</v>
      </c>
      <c r="AE261" s="220" t="s">
        <v>52</v>
      </c>
      <c r="AF261" s="216" t="s">
        <v>268</v>
      </c>
      <c r="AG261" s="216"/>
    </row>
    <row r="262" spans="1:33" s="199" customFormat="1" ht="31" x14ac:dyDescent="0.3">
      <c r="A262" s="216"/>
      <c r="B262" s="216"/>
      <c r="C262" s="216"/>
      <c r="D262" s="227"/>
      <c r="E262" s="216"/>
      <c r="F262" s="218"/>
      <c r="G262" s="216"/>
      <c r="H262" s="219"/>
      <c r="I262" s="219"/>
      <c r="J262" s="219"/>
      <c r="K262" s="216"/>
      <c r="L262" s="218"/>
      <c r="M262" s="220" t="s">
        <v>591</v>
      </c>
      <c r="N262" s="221">
        <v>0.25</v>
      </c>
      <c r="O262" s="222">
        <v>44501</v>
      </c>
      <c r="P262" s="221"/>
      <c r="Q262" s="221"/>
      <c r="R262" s="221"/>
      <c r="S262" s="221"/>
      <c r="T262" s="221"/>
      <c r="U262" s="221"/>
      <c r="V262" s="221"/>
      <c r="W262" s="221"/>
      <c r="X262" s="221"/>
      <c r="Y262" s="221"/>
      <c r="Z262" s="223"/>
      <c r="AA262" s="221"/>
      <c r="AB262" s="224" t="s">
        <v>537</v>
      </c>
      <c r="AC262" s="224"/>
      <c r="AD262" s="220" t="s">
        <v>503</v>
      </c>
      <c r="AE262" s="220" t="s">
        <v>52</v>
      </c>
      <c r="AF262" s="216" t="s">
        <v>268</v>
      </c>
      <c r="AG262" s="216"/>
    </row>
    <row r="263" spans="1:33" s="199" customFormat="1" ht="31" x14ac:dyDescent="0.3">
      <c r="A263" s="216"/>
      <c r="B263" s="216"/>
      <c r="C263" s="216"/>
      <c r="D263" s="227"/>
      <c r="E263" s="216"/>
      <c r="F263" s="218"/>
      <c r="G263" s="216"/>
      <c r="H263" s="219"/>
      <c r="I263" s="219"/>
      <c r="J263" s="219"/>
      <c r="K263" s="216"/>
      <c r="L263" s="218"/>
      <c r="M263" s="220" t="s">
        <v>592</v>
      </c>
      <c r="N263" s="221">
        <v>0.25</v>
      </c>
      <c r="O263" s="222">
        <v>44531</v>
      </c>
      <c r="P263" s="221"/>
      <c r="Q263" s="221"/>
      <c r="R263" s="221"/>
      <c r="S263" s="221"/>
      <c r="T263" s="221"/>
      <c r="U263" s="221"/>
      <c r="V263" s="221"/>
      <c r="W263" s="221"/>
      <c r="X263" s="221"/>
      <c r="Y263" s="221"/>
      <c r="Z263" s="221"/>
      <c r="AA263" s="223"/>
      <c r="AB263" s="224" t="s">
        <v>511</v>
      </c>
      <c r="AC263" s="224"/>
      <c r="AD263" s="220" t="s">
        <v>503</v>
      </c>
      <c r="AE263" s="220" t="s">
        <v>52</v>
      </c>
      <c r="AF263" s="216" t="s">
        <v>268</v>
      </c>
      <c r="AG263" s="216"/>
    </row>
    <row r="264" spans="1:33" s="199" customFormat="1" ht="62" x14ac:dyDescent="0.3">
      <c r="A264" s="216" t="s">
        <v>40</v>
      </c>
      <c r="B264" s="216" t="s">
        <v>494</v>
      </c>
      <c r="C264" s="216" t="s">
        <v>567</v>
      </c>
      <c r="D264" s="227">
        <f>+[1]DataBase_Obj!D236</f>
        <v>0</v>
      </c>
      <c r="E264" s="216" t="s">
        <v>593</v>
      </c>
      <c r="F264" s="218">
        <f>+[1]DataBase_Obj!G236</f>
        <v>0</v>
      </c>
      <c r="G264" s="216" t="s">
        <v>594</v>
      </c>
      <c r="H264" s="219" t="s">
        <v>498</v>
      </c>
      <c r="I264" s="219">
        <v>1</v>
      </c>
      <c r="J264" s="219" t="s">
        <v>595</v>
      </c>
      <c r="K264" s="216" t="s">
        <v>596</v>
      </c>
      <c r="L264" s="218">
        <v>0.5</v>
      </c>
      <c r="M264" s="220" t="s">
        <v>597</v>
      </c>
      <c r="N264" s="221">
        <v>0.5</v>
      </c>
      <c r="O264" s="222">
        <v>44470</v>
      </c>
      <c r="P264" s="221"/>
      <c r="Q264" s="221"/>
      <c r="R264" s="221"/>
      <c r="S264" s="221"/>
      <c r="T264" s="221"/>
      <c r="U264" s="221"/>
      <c r="V264" s="221"/>
      <c r="W264" s="221"/>
      <c r="X264" s="221"/>
      <c r="Y264" s="223"/>
      <c r="Z264" s="221"/>
      <c r="AA264" s="221"/>
      <c r="AB264" s="224" t="s">
        <v>511</v>
      </c>
      <c r="AC264" s="224" t="s">
        <v>598</v>
      </c>
      <c r="AD264" s="220" t="s">
        <v>503</v>
      </c>
      <c r="AE264" s="220" t="s">
        <v>52</v>
      </c>
      <c r="AF264" s="216" t="s">
        <v>268</v>
      </c>
      <c r="AG264" s="216"/>
    </row>
    <row r="265" spans="1:33" s="199" customFormat="1" ht="62" x14ac:dyDescent="0.3">
      <c r="A265" s="216"/>
      <c r="B265" s="216"/>
      <c r="C265" s="216"/>
      <c r="D265" s="227"/>
      <c r="E265" s="216"/>
      <c r="F265" s="218"/>
      <c r="G265" s="216"/>
      <c r="H265" s="219"/>
      <c r="I265" s="219"/>
      <c r="J265" s="219"/>
      <c r="K265" s="216"/>
      <c r="L265" s="218"/>
      <c r="M265" s="220" t="s">
        <v>599</v>
      </c>
      <c r="N265" s="221">
        <v>0.2</v>
      </c>
      <c r="O265" s="222">
        <v>44470</v>
      </c>
      <c r="P265" s="221"/>
      <c r="Q265" s="221"/>
      <c r="R265" s="221"/>
      <c r="S265" s="221"/>
      <c r="T265" s="221"/>
      <c r="U265" s="221"/>
      <c r="V265" s="221"/>
      <c r="W265" s="221"/>
      <c r="X265" s="221"/>
      <c r="Y265" s="223"/>
      <c r="Z265" s="221"/>
      <c r="AA265" s="221"/>
      <c r="AB265" s="224" t="s">
        <v>491</v>
      </c>
      <c r="AC265" s="224" t="s">
        <v>600</v>
      </c>
      <c r="AD265" s="220" t="s">
        <v>503</v>
      </c>
      <c r="AE265" s="220" t="s">
        <v>52</v>
      </c>
      <c r="AF265" s="219" t="s">
        <v>268</v>
      </c>
      <c r="AG265" s="219"/>
    </row>
    <row r="266" spans="1:33" s="199" customFormat="1" ht="31" x14ac:dyDescent="0.3">
      <c r="A266" s="216"/>
      <c r="B266" s="216"/>
      <c r="C266" s="216"/>
      <c r="D266" s="227"/>
      <c r="E266" s="216"/>
      <c r="F266" s="218"/>
      <c r="G266" s="216"/>
      <c r="H266" s="219"/>
      <c r="I266" s="219"/>
      <c r="J266" s="219"/>
      <c r="K266" s="216"/>
      <c r="L266" s="218"/>
      <c r="M266" s="220" t="s">
        <v>601</v>
      </c>
      <c r="N266" s="221">
        <v>0.3</v>
      </c>
      <c r="O266" s="222">
        <v>44501</v>
      </c>
      <c r="P266" s="221"/>
      <c r="Q266" s="221"/>
      <c r="R266" s="221"/>
      <c r="S266" s="221"/>
      <c r="T266" s="221"/>
      <c r="U266" s="221"/>
      <c r="V266" s="221"/>
      <c r="W266" s="221"/>
      <c r="X266" s="221"/>
      <c r="Y266" s="221"/>
      <c r="Z266" s="223"/>
      <c r="AA266" s="221"/>
      <c r="AB266" s="224" t="s">
        <v>491</v>
      </c>
      <c r="AC266" s="224" t="s">
        <v>600</v>
      </c>
      <c r="AD266" s="220" t="s">
        <v>503</v>
      </c>
      <c r="AE266" s="220" t="s">
        <v>52</v>
      </c>
      <c r="AF266" s="219" t="s">
        <v>268</v>
      </c>
      <c r="AG266" s="219"/>
    </row>
    <row r="267" spans="1:33" s="199" customFormat="1" ht="62" x14ac:dyDescent="0.3">
      <c r="A267" s="216"/>
      <c r="B267" s="216"/>
      <c r="C267" s="216"/>
      <c r="D267" s="227"/>
      <c r="E267" s="216"/>
      <c r="F267" s="218"/>
      <c r="G267" s="216" t="s">
        <v>602</v>
      </c>
      <c r="H267" s="219" t="s">
        <v>498</v>
      </c>
      <c r="I267" s="219">
        <v>1</v>
      </c>
      <c r="J267" s="219" t="s">
        <v>595</v>
      </c>
      <c r="K267" s="229" t="s">
        <v>603</v>
      </c>
      <c r="L267" s="218">
        <v>0.5</v>
      </c>
      <c r="M267" s="230" t="s">
        <v>604</v>
      </c>
      <c r="N267" s="221">
        <v>0.5</v>
      </c>
      <c r="O267" s="222">
        <v>44409</v>
      </c>
      <c r="P267" s="221"/>
      <c r="Q267" s="221"/>
      <c r="R267" s="221"/>
      <c r="S267" s="221"/>
      <c r="T267" s="221"/>
      <c r="U267" s="221"/>
      <c r="V267" s="221"/>
      <c r="W267" s="223"/>
      <c r="X267" s="221"/>
      <c r="Y267" s="221"/>
      <c r="Z267" s="221"/>
      <c r="AA267" s="221"/>
      <c r="AB267" s="224" t="s">
        <v>511</v>
      </c>
      <c r="AC267" s="224" t="s">
        <v>598</v>
      </c>
      <c r="AD267" s="220" t="s">
        <v>503</v>
      </c>
      <c r="AE267" s="220" t="s">
        <v>52</v>
      </c>
      <c r="AF267" s="219" t="s">
        <v>268</v>
      </c>
      <c r="AG267" s="219"/>
    </row>
    <row r="268" spans="1:33" s="199" customFormat="1" ht="77.5" x14ac:dyDescent="0.3">
      <c r="A268" s="216"/>
      <c r="B268" s="216"/>
      <c r="C268" s="216"/>
      <c r="D268" s="227"/>
      <c r="E268" s="216"/>
      <c r="F268" s="218"/>
      <c r="G268" s="216"/>
      <c r="H268" s="219"/>
      <c r="I268" s="219"/>
      <c r="J268" s="219"/>
      <c r="K268" s="229"/>
      <c r="L268" s="218"/>
      <c r="M268" s="230" t="s">
        <v>605</v>
      </c>
      <c r="N268" s="221">
        <v>0.2</v>
      </c>
      <c r="O268" s="222">
        <v>44409</v>
      </c>
      <c r="P268" s="221"/>
      <c r="Q268" s="221"/>
      <c r="R268" s="221"/>
      <c r="S268" s="221"/>
      <c r="T268" s="221"/>
      <c r="U268" s="221"/>
      <c r="V268" s="221"/>
      <c r="W268" s="223"/>
      <c r="X268" s="221"/>
      <c r="Y268" s="221"/>
      <c r="Z268" s="221"/>
      <c r="AA268" s="221"/>
      <c r="AB268" s="224" t="s">
        <v>606</v>
      </c>
      <c r="AC268" s="224" t="s">
        <v>607</v>
      </c>
      <c r="AD268" s="220" t="s">
        <v>503</v>
      </c>
      <c r="AE268" s="220" t="s">
        <v>52</v>
      </c>
      <c r="AF268" s="216" t="s">
        <v>268</v>
      </c>
      <c r="AG268" s="216"/>
    </row>
    <row r="269" spans="1:33" s="199" customFormat="1" ht="31" x14ac:dyDescent="0.3">
      <c r="A269" s="216"/>
      <c r="B269" s="216"/>
      <c r="C269" s="216"/>
      <c r="D269" s="227"/>
      <c r="E269" s="216"/>
      <c r="F269" s="218"/>
      <c r="G269" s="216"/>
      <c r="H269" s="219"/>
      <c r="I269" s="219"/>
      <c r="J269" s="219"/>
      <c r="K269" s="229"/>
      <c r="L269" s="218"/>
      <c r="M269" s="230" t="s">
        <v>608</v>
      </c>
      <c r="N269" s="221">
        <v>0.3</v>
      </c>
      <c r="O269" s="222">
        <v>44440</v>
      </c>
      <c r="P269" s="221"/>
      <c r="Q269" s="221"/>
      <c r="R269" s="221"/>
      <c r="S269" s="221"/>
      <c r="T269" s="221"/>
      <c r="U269" s="221"/>
      <c r="V269" s="221"/>
      <c r="W269" s="221"/>
      <c r="X269" s="223"/>
      <c r="Y269" s="221"/>
      <c r="Z269" s="221"/>
      <c r="AA269" s="221"/>
      <c r="AB269" s="224" t="s">
        <v>606</v>
      </c>
      <c r="AC269" s="224" t="s">
        <v>607</v>
      </c>
      <c r="AD269" s="220" t="s">
        <v>503</v>
      </c>
      <c r="AE269" s="220" t="s">
        <v>52</v>
      </c>
      <c r="AF269" s="216" t="s">
        <v>268</v>
      </c>
      <c r="AG269" s="216"/>
    </row>
    <row r="270" spans="1:33" s="199" customFormat="1" ht="62" x14ac:dyDescent="0.3">
      <c r="A270" s="216"/>
      <c r="B270" s="216"/>
      <c r="C270" s="216"/>
      <c r="D270" s="227"/>
      <c r="E270" s="216" t="s">
        <v>609</v>
      </c>
      <c r="F270" s="218">
        <f>+[1]DataBase_Obj!G237</f>
        <v>0</v>
      </c>
      <c r="G270" s="216" t="s">
        <v>610</v>
      </c>
      <c r="H270" s="216" t="s">
        <v>611</v>
      </c>
      <c r="I270" s="216" t="s">
        <v>561</v>
      </c>
      <c r="J270" s="216" t="s">
        <v>612</v>
      </c>
      <c r="K270" s="216" t="s">
        <v>613</v>
      </c>
      <c r="L270" s="218">
        <v>0.5</v>
      </c>
      <c r="M270" s="220" t="s">
        <v>614</v>
      </c>
      <c r="N270" s="221">
        <v>0.5</v>
      </c>
      <c r="O270" s="222">
        <v>44348</v>
      </c>
      <c r="P270" s="221"/>
      <c r="Q270" s="221"/>
      <c r="R270" s="221"/>
      <c r="S270" s="221"/>
      <c r="T270" s="221"/>
      <c r="U270" s="223"/>
      <c r="V270" s="221"/>
      <c r="W270" s="221"/>
      <c r="X270" s="221"/>
      <c r="Y270" s="221"/>
      <c r="Z270" s="221"/>
      <c r="AA270" s="221"/>
      <c r="AB270" s="224" t="s">
        <v>606</v>
      </c>
      <c r="AC270" s="224" t="s">
        <v>615</v>
      </c>
      <c r="AD270" s="220" t="s">
        <v>616</v>
      </c>
      <c r="AE270" s="220" t="s">
        <v>52</v>
      </c>
      <c r="AF270" s="216" t="s">
        <v>616</v>
      </c>
      <c r="AG270" s="216"/>
    </row>
    <row r="271" spans="1:33" s="199" customFormat="1" ht="62" x14ac:dyDescent="0.3">
      <c r="A271" s="216"/>
      <c r="B271" s="216"/>
      <c r="C271" s="216"/>
      <c r="D271" s="227"/>
      <c r="E271" s="216"/>
      <c r="F271" s="218"/>
      <c r="G271" s="216"/>
      <c r="H271" s="216"/>
      <c r="I271" s="216"/>
      <c r="J271" s="216"/>
      <c r="K271" s="216"/>
      <c r="L271" s="218"/>
      <c r="M271" s="220" t="s">
        <v>617</v>
      </c>
      <c r="N271" s="221">
        <v>0.5</v>
      </c>
      <c r="O271" s="222">
        <v>44440</v>
      </c>
      <c r="P271" s="221"/>
      <c r="Q271" s="221"/>
      <c r="R271" s="221"/>
      <c r="S271" s="221"/>
      <c r="T271" s="221"/>
      <c r="U271" s="221"/>
      <c r="V271" s="221"/>
      <c r="W271" s="221"/>
      <c r="X271" s="223"/>
      <c r="Y271" s="221"/>
      <c r="Z271" s="221"/>
      <c r="AA271" s="221"/>
      <c r="AB271" s="224" t="s">
        <v>511</v>
      </c>
      <c r="AC271" s="224" t="s">
        <v>598</v>
      </c>
      <c r="AD271" s="220" t="s">
        <v>616</v>
      </c>
      <c r="AE271" s="220" t="s">
        <v>52</v>
      </c>
      <c r="AF271" s="216" t="s">
        <v>616</v>
      </c>
      <c r="AG271" s="216"/>
    </row>
    <row r="272" spans="1:33" s="199" customFormat="1" ht="77.5" x14ac:dyDescent="0.3">
      <c r="A272" s="216"/>
      <c r="B272" s="216"/>
      <c r="C272" s="216"/>
      <c r="D272" s="227"/>
      <c r="E272" s="216"/>
      <c r="F272" s="218"/>
      <c r="G272" s="216" t="s">
        <v>618</v>
      </c>
      <c r="H272" s="216" t="s">
        <v>498</v>
      </c>
      <c r="I272" s="219">
        <v>1</v>
      </c>
      <c r="J272" s="216" t="s">
        <v>619</v>
      </c>
      <c r="K272" s="216" t="s">
        <v>620</v>
      </c>
      <c r="L272" s="218">
        <v>0.5</v>
      </c>
      <c r="M272" s="230" t="s">
        <v>621</v>
      </c>
      <c r="N272" s="221">
        <v>0.5</v>
      </c>
      <c r="O272" s="222">
        <v>44378</v>
      </c>
      <c r="P272" s="221"/>
      <c r="Q272" s="221"/>
      <c r="R272" s="221"/>
      <c r="S272" s="221"/>
      <c r="T272" s="221"/>
      <c r="U272" s="221"/>
      <c r="V272" s="223"/>
      <c r="W272" s="221"/>
      <c r="X272" s="221"/>
      <c r="Y272" s="221"/>
      <c r="Z272" s="221"/>
      <c r="AA272" s="221"/>
      <c r="AB272" s="224" t="s">
        <v>606</v>
      </c>
      <c r="AC272" s="224" t="s">
        <v>615</v>
      </c>
      <c r="AD272" s="220" t="s">
        <v>616</v>
      </c>
      <c r="AE272" s="220" t="s">
        <v>52</v>
      </c>
      <c r="AF272" s="216" t="s">
        <v>616</v>
      </c>
      <c r="AG272" s="216"/>
    </row>
    <row r="273" spans="1:33" s="199" customFormat="1" ht="62" x14ac:dyDescent="0.3">
      <c r="A273" s="216"/>
      <c r="B273" s="216"/>
      <c r="C273" s="216"/>
      <c r="D273" s="231"/>
      <c r="E273" s="216"/>
      <c r="F273" s="218"/>
      <c r="G273" s="216"/>
      <c r="H273" s="216"/>
      <c r="I273" s="216"/>
      <c r="J273" s="216"/>
      <c r="K273" s="216"/>
      <c r="L273" s="218"/>
      <c r="M273" s="230" t="s">
        <v>622</v>
      </c>
      <c r="N273" s="221">
        <v>0.5</v>
      </c>
      <c r="O273" s="222">
        <v>44470</v>
      </c>
      <c r="P273" s="221"/>
      <c r="Q273" s="221"/>
      <c r="R273" s="221"/>
      <c r="S273" s="221"/>
      <c r="T273" s="221"/>
      <c r="U273" s="221"/>
      <c r="V273" s="221"/>
      <c r="W273" s="221"/>
      <c r="X273" s="221"/>
      <c r="Y273" s="223"/>
      <c r="Z273" s="221"/>
      <c r="AA273" s="221"/>
      <c r="AB273" s="224" t="s">
        <v>511</v>
      </c>
      <c r="AC273" s="224" t="s">
        <v>598</v>
      </c>
      <c r="AD273" s="220" t="s">
        <v>616</v>
      </c>
      <c r="AE273" s="220" t="s">
        <v>52</v>
      </c>
      <c r="AF273" s="216" t="s">
        <v>268</v>
      </c>
      <c r="AG273" s="216"/>
    </row>
    <row r="274" spans="1:33" s="199" customFormat="1" ht="46.5" x14ac:dyDescent="0.3">
      <c r="A274" s="216" t="s">
        <v>65</v>
      </c>
      <c r="B274" s="216" t="s">
        <v>494</v>
      </c>
      <c r="C274" s="216" t="s">
        <v>623</v>
      </c>
      <c r="D274" s="225">
        <f>+[1]DataBase_Obj!D238</f>
        <v>0</v>
      </c>
      <c r="E274" s="216" t="s">
        <v>624</v>
      </c>
      <c r="F274" s="218">
        <f>+[1]DataBase_Obj!G238</f>
        <v>0</v>
      </c>
      <c r="G274" s="216" t="s">
        <v>625</v>
      </c>
      <c r="H274" s="219" t="s">
        <v>626</v>
      </c>
      <c r="I274" s="219">
        <v>1</v>
      </c>
      <c r="J274" s="219" t="s">
        <v>627</v>
      </c>
      <c r="K274" s="216" t="s">
        <v>628</v>
      </c>
      <c r="L274" s="218">
        <f>SUM(N274:N277)</f>
        <v>1</v>
      </c>
      <c r="M274" s="220" t="s">
        <v>629</v>
      </c>
      <c r="N274" s="221">
        <v>0.4</v>
      </c>
      <c r="O274" s="222">
        <v>44348</v>
      </c>
      <c r="P274" s="221"/>
      <c r="Q274" s="221"/>
      <c r="R274" s="221"/>
      <c r="S274" s="221"/>
      <c r="T274" s="221"/>
      <c r="U274" s="223"/>
      <c r="V274" s="221"/>
      <c r="W274" s="221"/>
      <c r="X274" s="221"/>
      <c r="Y274" s="221"/>
      <c r="Z274" s="221"/>
      <c r="AA274" s="221"/>
      <c r="AB274" s="224" t="s">
        <v>493</v>
      </c>
      <c r="AC274" s="224" t="s">
        <v>509</v>
      </c>
      <c r="AD274" s="220" t="s">
        <v>503</v>
      </c>
      <c r="AE274" s="220" t="s">
        <v>52</v>
      </c>
      <c r="AF274" s="216" t="s">
        <v>268</v>
      </c>
      <c r="AG274" s="216"/>
    </row>
    <row r="275" spans="1:33" s="199" customFormat="1" ht="31" x14ac:dyDescent="0.3">
      <c r="A275" s="216"/>
      <c r="B275" s="216"/>
      <c r="C275" s="216"/>
      <c r="D275" s="225"/>
      <c r="E275" s="216"/>
      <c r="F275" s="218"/>
      <c r="G275" s="216"/>
      <c r="H275" s="219"/>
      <c r="I275" s="219"/>
      <c r="J275" s="219"/>
      <c r="K275" s="216"/>
      <c r="L275" s="218"/>
      <c r="M275" s="220" t="s">
        <v>630</v>
      </c>
      <c r="N275" s="221">
        <v>0.1</v>
      </c>
      <c r="O275" s="222">
        <v>44409</v>
      </c>
      <c r="P275" s="221"/>
      <c r="Q275" s="221"/>
      <c r="R275" s="221"/>
      <c r="S275" s="221"/>
      <c r="T275" s="221"/>
      <c r="U275" s="221"/>
      <c r="V275" s="221"/>
      <c r="W275" s="223"/>
      <c r="X275" s="221"/>
      <c r="Y275" s="221"/>
      <c r="Z275" s="221"/>
      <c r="AA275" s="221"/>
      <c r="AB275" s="224" t="s">
        <v>519</v>
      </c>
      <c r="AC275" s="224" t="s">
        <v>631</v>
      </c>
      <c r="AD275" s="220" t="s">
        <v>503</v>
      </c>
      <c r="AE275" s="220" t="s">
        <v>52</v>
      </c>
      <c r="AF275" s="216" t="s">
        <v>268</v>
      </c>
      <c r="AG275" s="216"/>
    </row>
    <row r="276" spans="1:33" s="199" customFormat="1" ht="31" x14ac:dyDescent="0.3">
      <c r="A276" s="216"/>
      <c r="B276" s="216"/>
      <c r="C276" s="216"/>
      <c r="D276" s="225"/>
      <c r="E276" s="216"/>
      <c r="F276" s="218"/>
      <c r="G276" s="216"/>
      <c r="H276" s="219"/>
      <c r="I276" s="219"/>
      <c r="J276" s="219"/>
      <c r="K276" s="216"/>
      <c r="L276" s="218"/>
      <c r="M276" s="220" t="s">
        <v>632</v>
      </c>
      <c r="N276" s="221">
        <v>0.2</v>
      </c>
      <c r="O276" s="222">
        <v>44531</v>
      </c>
      <c r="P276" s="221"/>
      <c r="Q276" s="221"/>
      <c r="R276" s="221"/>
      <c r="S276" s="221"/>
      <c r="T276" s="221"/>
      <c r="U276" s="221"/>
      <c r="V276" s="221"/>
      <c r="W276" s="221"/>
      <c r="X276" s="221"/>
      <c r="Y276" s="221"/>
      <c r="Z276" s="221"/>
      <c r="AA276" s="223"/>
      <c r="AB276" s="224" t="s">
        <v>511</v>
      </c>
      <c r="AC276" s="224" t="s">
        <v>509</v>
      </c>
      <c r="AD276" s="220" t="s">
        <v>503</v>
      </c>
      <c r="AE276" s="220" t="s">
        <v>52</v>
      </c>
      <c r="AF276" s="216" t="s">
        <v>268</v>
      </c>
      <c r="AG276" s="216"/>
    </row>
    <row r="277" spans="1:33" s="199" customFormat="1" ht="31" x14ac:dyDescent="0.3">
      <c r="A277" s="216"/>
      <c r="B277" s="216"/>
      <c r="C277" s="216"/>
      <c r="D277" s="225"/>
      <c r="E277" s="216"/>
      <c r="F277" s="218"/>
      <c r="G277" s="216"/>
      <c r="H277" s="219"/>
      <c r="I277" s="219"/>
      <c r="J277" s="219"/>
      <c r="K277" s="216"/>
      <c r="L277" s="218"/>
      <c r="M277" s="220" t="s">
        <v>633</v>
      </c>
      <c r="N277" s="221">
        <v>0.3</v>
      </c>
      <c r="O277" s="222">
        <v>44440</v>
      </c>
      <c r="P277" s="221"/>
      <c r="Q277" s="221"/>
      <c r="R277" s="221"/>
      <c r="S277" s="221"/>
      <c r="T277" s="221"/>
      <c r="U277" s="221"/>
      <c r="V277" s="221"/>
      <c r="W277" s="221"/>
      <c r="X277" s="223"/>
      <c r="Y277" s="221"/>
      <c r="Z277" s="221"/>
      <c r="AA277" s="221"/>
      <c r="AB277" s="224" t="s">
        <v>511</v>
      </c>
      <c r="AC277" s="224" t="s">
        <v>509</v>
      </c>
      <c r="AD277" s="220" t="s">
        <v>503</v>
      </c>
      <c r="AE277" s="220" t="s">
        <v>52</v>
      </c>
      <c r="AF277" s="216" t="s">
        <v>268</v>
      </c>
      <c r="AG277" s="216"/>
    </row>
    <row r="278" spans="1:33" s="199" customFormat="1" ht="77.5" x14ac:dyDescent="0.3">
      <c r="A278" s="216" t="s">
        <v>634</v>
      </c>
      <c r="B278" s="216" t="s">
        <v>494</v>
      </c>
      <c r="C278" s="216" t="s">
        <v>635</v>
      </c>
      <c r="D278" s="225">
        <f>+[1]DataBase_Obj!D239</f>
        <v>0</v>
      </c>
      <c r="E278" s="216" t="s">
        <v>636</v>
      </c>
      <c r="F278" s="218">
        <f>+[1]DataBase_Obj!G239</f>
        <v>0</v>
      </c>
      <c r="G278" s="216" t="s">
        <v>637</v>
      </c>
      <c r="H278" s="219" t="s">
        <v>638</v>
      </c>
      <c r="I278" s="219" t="s">
        <v>639</v>
      </c>
      <c r="J278" s="219" t="s">
        <v>640</v>
      </c>
      <c r="K278" s="216" t="s">
        <v>641</v>
      </c>
      <c r="L278" s="218">
        <v>0.34</v>
      </c>
      <c r="M278" s="220" t="s">
        <v>642</v>
      </c>
      <c r="N278" s="221">
        <v>0.2</v>
      </c>
      <c r="O278" s="222">
        <v>44228</v>
      </c>
      <c r="P278" s="221"/>
      <c r="Q278" s="223"/>
      <c r="R278" s="221"/>
      <c r="S278" s="221"/>
      <c r="T278" s="221"/>
      <c r="U278" s="221"/>
      <c r="V278" s="221"/>
      <c r="W278" s="221"/>
      <c r="X278" s="221"/>
      <c r="Y278" s="221"/>
      <c r="Z278" s="221"/>
      <c r="AA278" s="221"/>
      <c r="AB278" s="224" t="s">
        <v>643</v>
      </c>
      <c r="AC278" s="224" t="s">
        <v>644</v>
      </c>
      <c r="AD278" s="220" t="s">
        <v>503</v>
      </c>
      <c r="AE278" s="220" t="s">
        <v>52</v>
      </c>
      <c r="AF278" s="216" t="s">
        <v>268</v>
      </c>
      <c r="AG278" s="216"/>
    </row>
    <row r="279" spans="1:33" s="199" customFormat="1" ht="31" x14ac:dyDescent="0.3">
      <c r="A279" s="216"/>
      <c r="B279" s="216"/>
      <c r="C279" s="216"/>
      <c r="D279" s="225"/>
      <c r="E279" s="216"/>
      <c r="F279" s="218"/>
      <c r="G279" s="216"/>
      <c r="H279" s="219"/>
      <c r="I279" s="219"/>
      <c r="J279" s="219"/>
      <c r="K279" s="216"/>
      <c r="L279" s="218"/>
      <c r="M279" s="220" t="s">
        <v>645</v>
      </c>
      <c r="N279" s="221">
        <v>0.2</v>
      </c>
      <c r="O279" s="222">
        <v>44440</v>
      </c>
      <c r="P279" s="221"/>
      <c r="Q279" s="221"/>
      <c r="R279" s="221"/>
      <c r="S279" s="221"/>
      <c r="T279" s="221"/>
      <c r="U279" s="221"/>
      <c r="V279" s="221"/>
      <c r="W279" s="221"/>
      <c r="X279" s="223"/>
      <c r="Y279" s="221"/>
      <c r="Z279" s="221"/>
      <c r="AA279" s="221"/>
      <c r="AB279" s="224" t="s">
        <v>643</v>
      </c>
      <c r="AC279" s="224" t="s">
        <v>646</v>
      </c>
      <c r="AD279" s="220" t="s">
        <v>503</v>
      </c>
      <c r="AE279" s="220" t="s">
        <v>52</v>
      </c>
      <c r="AF279" s="216" t="s">
        <v>268</v>
      </c>
      <c r="AG279" s="216"/>
    </row>
    <row r="280" spans="1:33" s="199" customFormat="1" ht="46.5" x14ac:dyDescent="0.3">
      <c r="A280" s="216"/>
      <c r="B280" s="216"/>
      <c r="C280" s="216"/>
      <c r="D280" s="225"/>
      <c r="E280" s="216"/>
      <c r="F280" s="218"/>
      <c r="G280" s="216"/>
      <c r="H280" s="219"/>
      <c r="I280" s="219"/>
      <c r="J280" s="219" t="s">
        <v>647</v>
      </c>
      <c r="K280" s="216"/>
      <c r="L280" s="218"/>
      <c r="M280" s="220" t="s">
        <v>648</v>
      </c>
      <c r="N280" s="221">
        <v>0.12</v>
      </c>
      <c r="O280" s="222">
        <v>44256</v>
      </c>
      <c r="P280" s="221"/>
      <c r="Q280" s="221"/>
      <c r="R280" s="223"/>
      <c r="S280" s="221"/>
      <c r="T280" s="221"/>
      <c r="U280" s="221"/>
      <c r="V280" s="221"/>
      <c r="W280" s="221"/>
      <c r="X280" s="221"/>
      <c r="Y280" s="221"/>
      <c r="Z280" s="221"/>
      <c r="AA280" s="221"/>
      <c r="AB280" s="224" t="s">
        <v>643</v>
      </c>
      <c r="AC280" s="224" t="s">
        <v>649</v>
      </c>
      <c r="AD280" s="220" t="s">
        <v>503</v>
      </c>
      <c r="AE280" s="220" t="s">
        <v>52</v>
      </c>
      <c r="AF280" s="216" t="s">
        <v>268</v>
      </c>
      <c r="AG280" s="216"/>
    </row>
    <row r="281" spans="1:33" s="199" customFormat="1" ht="108.5" x14ac:dyDescent="0.3">
      <c r="A281" s="216"/>
      <c r="B281" s="216"/>
      <c r="C281" s="216"/>
      <c r="D281" s="225"/>
      <c r="E281" s="216"/>
      <c r="F281" s="218"/>
      <c r="G281" s="216"/>
      <c r="H281" s="219"/>
      <c r="I281" s="219"/>
      <c r="J281" s="219"/>
      <c r="K281" s="216"/>
      <c r="L281" s="218"/>
      <c r="M281" s="220" t="s">
        <v>650</v>
      </c>
      <c r="N281" s="221">
        <v>0.12</v>
      </c>
      <c r="O281" s="222">
        <v>44378</v>
      </c>
      <c r="P281" s="221"/>
      <c r="Q281" s="221"/>
      <c r="R281" s="221"/>
      <c r="S281" s="221"/>
      <c r="T281" s="221"/>
      <c r="U281" s="221"/>
      <c r="V281" s="223"/>
      <c r="W281" s="221"/>
      <c r="X281" s="221"/>
      <c r="Y281" s="221"/>
      <c r="Z281" s="221"/>
      <c r="AA281" s="221"/>
      <c r="AB281" s="224" t="s">
        <v>643</v>
      </c>
      <c r="AC281" s="224" t="s">
        <v>651</v>
      </c>
      <c r="AD281" s="220" t="s">
        <v>503</v>
      </c>
      <c r="AE281" s="220" t="s">
        <v>52</v>
      </c>
      <c r="AF281" s="216" t="s">
        <v>268</v>
      </c>
      <c r="AG281" s="216"/>
    </row>
    <row r="282" spans="1:33" s="199" customFormat="1" ht="31" x14ac:dyDescent="0.3">
      <c r="A282" s="216"/>
      <c r="B282" s="216"/>
      <c r="C282" s="216"/>
      <c r="D282" s="225"/>
      <c r="E282" s="216"/>
      <c r="F282" s="218"/>
      <c r="G282" s="216"/>
      <c r="H282" s="219"/>
      <c r="I282" s="219"/>
      <c r="J282" s="219" t="s">
        <v>652</v>
      </c>
      <c r="K282" s="216"/>
      <c r="L282" s="218"/>
      <c r="M282" s="220" t="s">
        <v>653</v>
      </c>
      <c r="N282" s="221">
        <v>0.08</v>
      </c>
      <c r="O282" s="222">
        <v>44531</v>
      </c>
      <c r="P282" s="221"/>
      <c r="Q282" s="221"/>
      <c r="R282" s="221"/>
      <c r="S282" s="221"/>
      <c r="T282" s="221"/>
      <c r="U282" s="221"/>
      <c r="V282" s="221"/>
      <c r="W282" s="221"/>
      <c r="X282" s="221"/>
      <c r="Y282" s="221"/>
      <c r="Z282" s="221"/>
      <c r="AA282" s="223"/>
      <c r="AB282" s="224" t="s">
        <v>643</v>
      </c>
      <c r="AC282" s="224" t="s">
        <v>654</v>
      </c>
      <c r="AD282" s="220" t="s">
        <v>503</v>
      </c>
      <c r="AE282" s="220" t="s">
        <v>52</v>
      </c>
      <c r="AF282" s="216" t="s">
        <v>268</v>
      </c>
      <c r="AG282" s="216"/>
    </row>
    <row r="283" spans="1:33" s="199" customFormat="1" ht="46.5" x14ac:dyDescent="0.3">
      <c r="A283" s="216"/>
      <c r="B283" s="216"/>
      <c r="C283" s="216"/>
      <c r="D283" s="225"/>
      <c r="E283" s="216"/>
      <c r="F283" s="218"/>
      <c r="G283" s="216"/>
      <c r="H283" s="219"/>
      <c r="I283" s="219"/>
      <c r="J283" s="219"/>
      <c r="K283" s="216"/>
      <c r="L283" s="218"/>
      <c r="M283" s="220" t="s">
        <v>655</v>
      </c>
      <c r="N283" s="221">
        <v>0.08</v>
      </c>
      <c r="O283" s="222">
        <v>44409</v>
      </c>
      <c r="P283" s="221"/>
      <c r="Q283" s="221"/>
      <c r="R283" s="221"/>
      <c r="S283" s="221"/>
      <c r="T283" s="221"/>
      <c r="U283" s="221"/>
      <c r="V283" s="221"/>
      <c r="W283" s="223"/>
      <c r="X283" s="221"/>
      <c r="Y283" s="221"/>
      <c r="Z283" s="221"/>
      <c r="AA283" s="221"/>
      <c r="AB283" s="224" t="s">
        <v>643</v>
      </c>
      <c r="AC283" s="224" t="s">
        <v>656</v>
      </c>
      <c r="AD283" s="220" t="s">
        <v>503</v>
      </c>
      <c r="AE283" s="220" t="s">
        <v>52</v>
      </c>
      <c r="AF283" s="216" t="s">
        <v>268</v>
      </c>
      <c r="AG283" s="216"/>
    </row>
    <row r="284" spans="1:33" s="199" customFormat="1" ht="31" x14ac:dyDescent="0.3">
      <c r="A284" s="216"/>
      <c r="B284" s="216"/>
      <c r="C284" s="216"/>
      <c r="D284" s="225"/>
      <c r="E284" s="216"/>
      <c r="F284" s="218"/>
      <c r="G284" s="216"/>
      <c r="H284" s="219"/>
      <c r="I284" s="219"/>
      <c r="J284" s="219"/>
      <c r="K284" s="216"/>
      <c r="L284" s="218"/>
      <c r="M284" s="220" t="s">
        <v>657</v>
      </c>
      <c r="N284" s="221">
        <v>0.2</v>
      </c>
      <c r="O284" s="222">
        <v>44470</v>
      </c>
      <c r="P284" s="221"/>
      <c r="Q284" s="221"/>
      <c r="R284" s="221"/>
      <c r="S284" s="221"/>
      <c r="T284" s="221"/>
      <c r="U284" s="221"/>
      <c r="V284" s="221"/>
      <c r="W284" s="221"/>
      <c r="X284" s="221"/>
      <c r="Y284" s="223"/>
      <c r="Z284" s="221"/>
      <c r="AA284" s="221"/>
      <c r="AB284" s="224" t="s">
        <v>643</v>
      </c>
      <c r="AC284" s="224" t="s">
        <v>658</v>
      </c>
      <c r="AD284" s="220" t="s">
        <v>503</v>
      </c>
      <c r="AE284" s="220" t="s">
        <v>52</v>
      </c>
      <c r="AF284" s="216" t="s">
        <v>268</v>
      </c>
      <c r="AG284" s="216"/>
    </row>
    <row r="285" spans="1:33" s="199" customFormat="1" ht="46.5" x14ac:dyDescent="0.3">
      <c r="A285" s="216"/>
      <c r="B285" s="216"/>
      <c r="C285" s="216"/>
      <c r="D285" s="225"/>
      <c r="E285" s="216"/>
      <c r="F285" s="218"/>
      <c r="G285" s="216" t="s">
        <v>659</v>
      </c>
      <c r="H285" s="219" t="s">
        <v>660</v>
      </c>
      <c r="I285" s="219" t="s">
        <v>661</v>
      </c>
      <c r="J285" s="219" t="s">
        <v>662</v>
      </c>
      <c r="K285" s="216" t="s">
        <v>663</v>
      </c>
      <c r="L285" s="218">
        <v>0.33</v>
      </c>
      <c r="M285" s="220" t="s">
        <v>664</v>
      </c>
      <c r="N285" s="221">
        <v>0.2</v>
      </c>
      <c r="O285" s="222">
        <v>44287</v>
      </c>
      <c r="P285" s="221"/>
      <c r="Q285" s="221"/>
      <c r="R285" s="221"/>
      <c r="S285" s="223"/>
      <c r="T285" s="221"/>
      <c r="U285" s="221"/>
      <c r="V285" s="221"/>
      <c r="W285" s="221"/>
      <c r="X285" s="221"/>
      <c r="Y285" s="221"/>
      <c r="Z285" s="221"/>
      <c r="AA285" s="221"/>
      <c r="AB285" s="224" t="s">
        <v>643</v>
      </c>
      <c r="AC285" s="224" t="s">
        <v>665</v>
      </c>
      <c r="AD285" s="220" t="s">
        <v>503</v>
      </c>
      <c r="AE285" s="220" t="s">
        <v>52</v>
      </c>
      <c r="AF285" s="216" t="s">
        <v>268</v>
      </c>
      <c r="AG285" s="216"/>
    </row>
    <row r="286" spans="1:33" s="199" customFormat="1" ht="46.5" x14ac:dyDescent="0.3">
      <c r="A286" s="216"/>
      <c r="B286" s="216"/>
      <c r="C286" s="216"/>
      <c r="D286" s="225"/>
      <c r="E286" s="216"/>
      <c r="F286" s="218"/>
      <c r="G286" s="216"/>
      <c r="H286" s="219"/>
      <c r="I286" s="219"/>
      <c r="J286" s="219"/>
      <c r="K286" s="216"/>
      <c r="L286" s="218"/>
      <c r="M286" s="220" t="s">
        <v>666</v>
      </c>
      <c r="N286" s="221">
        <v>0.2</v>
      </c>
      <c r="O286" s="222">
        <v>44348</v>
      </c>
      <c r="P286" s="221"/>
      <c r="Q286" s="221"/>
      <c r="R286" s="221"/>
      <c r="S286" s="221"/>
      <c r="T286" s="221"/>
      <c r="U286" s="223"/>
      <c r="V286" s="221"/>
      <c r="W286" s="221"/>
      <c r="X286" s="221"/>
      <c r="Y286" s="221"/>
      <c r="Z286" s="221"/>
      <c r="AA286" s="221"/>
      <c r="AB286" s="224" t="s">
        <v>493</v>
      </c>
      <c r="AC286" s="224" t="s">
        <v>667</v>
      </c>
      <c r="AD286" s="220" t="s">
        <v>503</v>
      </c>
      <c r="AE286" s="220" t="s">
        <v>52</v>
      </c>
      <c r="AF286" s="216" t="s">
        <v>268</v>
      </c>
      <c r="AG286" s="216"/>
    </row>
    <row r="287" spans="1:33" s="199" customFormat="1" ht="31" x14ac:dyDescent="0.3">
      <c r="A287" s="216"/>
      <c r="B287" s="216"/>
      <c r="C287" s="216"/>
      <c r="D287" s="225"/>
      <c r="E287" s="216"/>
      <c r="F287" s="218"/>
      <c r="G287" s="216"/>
      <c r="H287" s="219"/>
      <c r="I287" s="219"/>
      <c r="J287" s="219"/>
      <c r="K287" s="216"/>
      <c r="L287" s="218"/>
      <c r="M287" s="220" t="s">
        <v>668</v>
      </c>
      <c r="N287" s="221">
        <v>0.2</v>
      </c>
      <c r="O287" s="222">
        <v>44409</v>
      </c>
      <c r="P287" s="221"/>
      <c r="Q287" s="221"/>
      <c r="R287" s="221"/>
      <c r="S287" s="221"/>
      <c r="T287" s="221"/>
      <c r="U287" s="221"/>
      <c r="V287" s="221"/>
      <c r="W287" s="223"/>
      <c r="X287" s="221"/>
      <c r="Y287" s="221"/>
      <c r="Z287" s="221"/>
      <c r="AA287" s="221"/>
      <c r="AB287" s="224" t="s">
        <v>643</v>
      </c>
      <c r="AC287" s="224" t="s">
        <v>669</v>
      </c>
      <c r="AD287" s="220" t="s">
        <v>506</v>
      </c>
      <c r="AE287" s="220" t="s">
        <v>52</v>
      </c>
      <c r="AF287" s="216" t="s">
        <v>507</v>
      </c>
      <c r="AG287" s="216"/>
    </row>
    <row r="288" spans="1:33" s="199" customFormat="1" ht="62" x14ac:dyDescent="0.3">
      <c r="A288" s="216"/>
      <c r="B288" s="216"/>
      <c r="C288" s="216"/>
      <c r="D288" s="225"/>
      <c r="E288" s="216"/>
      <c r="F288" s="218"/>
      <c r="G288" s="216"/>
      <c r="H288" s="219" t="s">
        <v>670</v>
      </c>
      <c r="I288" s="219" t="s">
        <v>671</v>
      </c>
      <c r="J288" s="219" t="s">
        <v>672</v>
      </c>
      <c r="K288" s="216"/>
      <c r="L288" s="218"/>
      <c r="M288" s="220" t="s">
        <v>673</v>
      </c>
      <c r="N288" s="221">
        <v>0.2</v>
      </c>
      <c r="O288" s="222">
        <v>44531</v>
      </c>
      <c r="P288" s="221"/>
      <c r="Q288" s="221"/>
      <c r="R288" s="221"/>
      <c r="S288" s="221"/>
      <c r="T288" s="221"/>
      <c r="U288" s="221"/>
      <c r="V288" s="221"/>
      <c r="W288" s="221"/>
      <c r="X288" s="221"/>
      <c r="Y288" s="221"/>
      <c r="Z288" s="221"/>
      <c r="AA288" s="223"/>
      <c r="AB288" s="224" t="s">
        <v>643</v>
      </c>
      <c r="AC288" s="224" t="s">
        <v>669</v>
      </c>
      <c r="AD288" s="220" t="s">
        <v>616</v>
      </c>
      <c r="AE288" s="220" t="s">
        <v>52</v>
      </c>
      <c r="AF288" s="216" t="s">
        <v>268</v>
      </c>
      <c r="AG288" s="216"/>
    </row>
    <row r="289" spans="1:33" s="199" customFormat="1" ht="31" x14ac:dyDescent="0.3">
      <c r="A289" s="216"/>
      <c r="B289" s="216"/>
      <c r="C289" s="216"/>
      <c r="D289" s="225"/>
      <c r="E289" s="216"/>
      <c r="F289" s="218"/>
      <c r="G289" s="216"/>
      <c r="H289" s="219"/>
      <c r="I289" s="219"/>
      <c r="J289" s="219"/>
      <c r="K289" s="216"/>
      <c r="L289" s="218"/>
      <c r="M289" s="220" t="s">
        <v>674</v>
      </c>
      <c r="N289" s="221">
        <v>0.08</v>
      </c>
      <c r="O289" s="222">
        <v>44348</v>
      </c>
      <c r="P289" s="221"/>
      <c r="Q289" s="221"/>
      <c r="R289" s="221"/>
      <c r="S289" s="221"/>
      <c r="T289" s="221"/>
      <c r="U289" s="223"/>
      <c r="V289" s="221"/>
      <c r="W289" s="221"/>
      <c r="X289" s="221"/>
      <c r="Y289" s="221"/>
      <c r="Z289" s="221"/>
      <c r="AA289" s="221"/>
      <c r="AB289" s="224" t="s">
        <v>643</v>
      </c>
      <c r="AC289" s="224" t="s">
        <v>669</v>
      </c>
      <c r="AD289" s="220" t="s">
        <v>506</v>
      </c>
      <c r="AE289" s="220" t="s">
        <v>52</v>
      </c>
      <c r="AF289" s="216" t="s">
        <v>507</v>
      </c>
      <c r="AG289" s="216"/>
    </row>
    <row r="290" spans="1:33" s="199" customFormat="1" ht="62" x14ac:dyDescent="0.3">
      <c r="A290" s="216"/>
      <c r="B290" s="216"/>
      <c r="C290" s="216"/>
      <c r="D290" s="225"/>
      <c r="E290" s="216"/>
      <c r="F290" s="218"/>
      <c r="G290" s="216"/>
      <c r="H290" s="219"/>
      <c r="I290" s="219"/>
      <c r="J290" s="219"/>
      <c r="K290" s="216"/>
      <c r="L290" s="218"/>
      <c r="M290" s="220" t="s">
        <v>675</v>
      </c>
      <c r="N290" s="221">
        <v>0.12</v>
      </c>
      <c r="O290" s="222">
        <v>44531</v>
      </c>
      <c r="P290" s="221"/>
      <c r="Q290" s="221"/>
      <c r="R290" s="221"/>
      <c r="S290" s="221"/>
      <c r="T290" s="221"/>
      <c r="U290" s="221"/>
      <c r="V290" s="221"/>
      <c r="W290" s="221"/>
      <c r="X290" s="221"/>
      <c r="Y290" s="221"/>
      <c r="Z290" s="221"/>
      <c r="AA290" s="223"/>
      <c r="AB290" s="224" t="s">
        <v>643</v>
      </c>
      <c r="AC290" s="224" t="s">
        <v>676</v>
      </c>
      <c r="AD290" s="220" t="s">
        <v>616</v>
      </c>
      <c r="AE290" s="220" t="s">
        <v>52</v>
      </c>
      <c r="AF290" s="216" t="s">
        <v>268</v>
      </c>
      <c r="AG290" s="216"/>
    </row>
    <row r="291" spans="1:33" s="199" customFormat="1" ht="31" x14ac:dyDescent="0.3">
      <c r="A291" s="216"/>
      <c r="B291" s="216"/>
      <c r="C291" s="216"/>
      <c r="D291" s="225"/>
      <c r="E291" s="216"/>
      <c r="F291" s="218"/>
      <c r="G291" s="216" t="s">
        <v>677</v>
      </c>
      <c r="H291" s="219" t="s">
        <v>678</v>
      </c>
      <c r="I291" s="219" t="s">
        <v>679</v>
      </c>
      <c r="J291" s="219" t="s">
        <v>680</v>
      </c>
      <c r="K291" s="216" t="s">
        <v>681</v>
      </c>
      <c r="L291" s="218">
        <v>0.33</v>
      </c>
      <c r="M291" s="220" t="s">
        <v>682</v>
      </c>
      <c r="N291" s="221">
        <v>0.2</v>
      </c>
      <c r="O291" s="222">
        <v>44501</v>
      </c>
      <c r="P291" s="221"/>
      <c r="Q291" s="221"/>
      <c r="R291" s="221"/>
      <c r="S291" s="221"/>
      <c r="T291" s="221"/>
      <c r="U291" s="221"/>
      <c r="V291" s="221"/>
      <c r="W291" s="221"/>
      <c r="X291" s="221"/>
      <c r="Y291" s="223"/>
      <c r="Z291" s="221"/>
      <c r="AA291" s="221"/>
      <c r="AB291" s="224" t="s">
        <v>643</v>
      </c>
      <c r="AC291" s="224" t="s">
        <v>683</v>
      </c>
      <c r="AD291" s="220" t="s">
        <v>506</v>
      </c>
      <c r="AE291" s="220" t="s">
        <v>52</v>
      </c>
      <c r="AF291" s="216" t="s">
        <v>507</v>
      </c>
      <c r="AG291" s="216"/>
    </row>
    <row r="292" spans="1:33" s="199" customFormat="1" ht="31" x14ac:dyDescent="0.3">
      <c r="A292" s="216"/>
      <c r="B292" s="216"/>
      <c r="C292" s="216"/>
      <c r="D292" s="225"/>
      <c r="E292" s="216"/>
      <c r="F292" s="218"/>
      <c r="G292" s="216"/>
      <c r="H292" s="219"/>
      <c r="I292" s="219"/>
      <c r="J292" s="219"/>
      <c r="K292" s="216"/>
      <c r="L292" s="218"/>
      <c r="M292" s="220" t="s">
        <v>684</v>
      </c>
      <c r="N292" s="221">
        <v>0.2</v>
      </c>
      <c r="O292" s="222">
        <v>44531</v>
      </c>
      <c r="P292" s="221"/>
      <c r="Q292" s="221"/>
      <c r="R292" s="221"/>
      <c r="S292" s="221"/>
      <c r="T292" s="221"/>
      <c r="U292" s="221"/>
      <c r="V292" s="221"/>
      <c r="W292" s="221"/>
      <c r="X292" s="221"/>
      <c r="Y292" s="221"/>
      <c r="Z292" s="223"/>
      <c r="AA292" s="221"/>
      <c r="AB292" s="224" t="s">
        <v>685</v>
      </c>
      <c r="AC292" s="224" t="s">
        <v>686</v>
      </c>
      <c r="AD292" s="220" t="s">
        <v>506</v>
      </c>
      <c r="AE292" s="220" t="s">
        <v>52</v>
      </c>
      <c r="AF292" s="216" t="s">
        <v>507</v>
      </c>
      <c r="AG292" s="216"/>
    </row>
    <row r="293" spans="1:33" s="199" customFormat="1" ht="31" x14ac:dyDescent="0.3">
      <c r="A293" s="216"/>
      <c r="B293" s="216"/>
      <c r="C293" s="216"/>
      <c r="D293" s="225"/>
      <c r="E293" s="216"/>
      <c r="F293" s="218"/>
      <c r="G293" s="216"/>
      <c r="H293" s="219"/>
      <c r="I293" s="219"/>
      <c r="J293" s="219"/>
      <c r="K293" s="216"/>
      <c r="L293" s="218"/>
      <c r="M293" s="220" t="s">
        <v>687</v>
      </c>
      <c r="N293" s="221">
        <v>0.2</v>
      </c>
      <c r="O293" s="222">
        <v>44348</v>
      </c>
      <c r="P293" s="221"/>
      <c r="Q293" s="221"/>
      <c r="R293" s="221"/>
      <c r="S293" s="221"/>
      <c r="T293" s="221"/>
      <c r="U293" s="223"/>
      <c r="V293" s="221"/>
      <c r="W293" s="221"/>
      <c r="X293" s="221"/>
      <c r="Y293" s="221"/>
      <c r="Z293" s="221"/>
      <c r="AA293" s="221"/>
      <c r="AB293" s="224" t="s">
        <v>643</v>
      </c>
      <c r="AC293" s="224" t="s">
        <v>688</v>
      </c>
      <c r="AD293" s="220" t="s">
        <v>503</v>
      </c>
      <c r="AE293" s="220" t="s">
        <v>52</v>
      </c>
      <c r="AF293" s="216" t="s">
        <v>268</v>
      </c>
      <c r="AG293" s="216"/>
    </row>
    <row r="294" spans="1:33" s="199" customFormat="1" ht="62" x14ac:dyDescent="0.3">
      <c r="A294" s="216"/>
      <c r="B294" s="216"/>
      <c r="C294" s="216"/>
      <c r="D294" s="225"/>
      <c r="E294" s="216"/>
      <c r="F294" s="218"/>
      <c r="G294" s="216"/>
      <c r="H294" s="219"/>
      <c r="I294" s="219"/>
      <c r="J294" s="219"/>
      <c r="K294" s="216"/>
      <c r="L294" s="218"/>
      <c r="M294" s="220" t="s">
        <v>689</v>
      </c>
      <c r="N294" s="221">
        <v>0.4</v>
      </c>
      <c r="O294" s="222">
        <v>44256</v>
      </c>
      <c r="P294" s="221"/>
      <c r="Q294" s="221"/>
      <c r="R294" s="221"/>
      <c r="S294" s="221"/>
      <c r="T294" s="221"/>
      <c r="U294" s="221"/>
      <c r="V294" s="221"/>
      <c r="W294" s="221"/>
      <c r="X294" s="221"/>
      <c r="Y294" s="223"/>
      <c r="Z294" s="221"/>
      <c r="AA294" s="221"/>
      <c r="AB294" s="224" t="s">
        <v>643</v>
      </c>
      <c r="AC294" s="224" t="s">
        <v>690</v>
      </c>
      <c r="AD294" s="220" t="s">
        <v>616</v>
      </c>
      <c r="AE294" s="220" t="s">
        <v>52</v>
      </c>
      <c r="AF294" s="216" t="s">
        <v>268</v>
      </c>
      <c r="AG294" s="216"/>
    </row>
    <row r="295" spans="1:33" s="199" customFormat="1" ht="62" x14ac:dyDescent="0.3">
      <c r="A295" s="216"/>
      <c r="B295" s="216"/>
      <c r="C295" s="216"/>
      <c r="D295" s="225"/>
      <c r="E295" s="216" t="s">
        <v>691</v>
      </c>
      <c r="F295" s="218">
        <f>+[1]DataBase_Obj!G303</f>
        <v>0</v>
      </c>
      <c r="G295" s="216" t="s">
        <v>692</v>
      </c>
      <c r="H295" s="219" t="s">
        <v>498</v>
      </c>
      <c r="I295" s="219">
        <v>1</v>
      </c>
      <c r="J295" s="219" t="s">
        <v>693</v>
      </c>
      <c r="K295" s="216" t="s">
        <v>694</v>
      </c>
      <c r="L295" s="218">
        <f>SUM(N295:N297)</f>
        <v>1</v>
      </c>
      <c r="M295" s="220" t="s">
        <v>695</v>
      </c>
      <c r="N295" s="221">
        <v>0.4</v>
      </c>
      <c r="O295" s="222">
        <v>44531</v>
      </c>
      <c r="P295" s="221"/>
      <c r="Q295" s="221"/>
      <c r="R295" s="221"/>
      <c r="S295" s="221"/>
      <c r="T295" s="221"/>
      <c r="U295" s="221"/>
      <c r="V295" s="221"/>
      <c r="W295" s="221"/>
      <c r="X295" s="221"/>
      <c r="Y295" s="221"/>
      <c r="Z295" s="221"/>
      <c r="AA295" s="223"/>
      <c r="AB295" s="224" t="s">
        <v>493</v>
      </c>
      <c r="AC295" s="224" t="s">
        <v>696</v>
      </c>
      <c r="AD295" s="220" t="s">
        <v>503</v>
      </c>
      <c r="AE295" s="220" t="s">
        <v>52</v>
      </c>
      <c r="AF295" s="216" t="s">
        <v>268</v>
      </c>
      <c r="AG295" s="216"/>
    </row>
    <row r="296" spans="1:33" s="199" customFormat="1" ht="62" x14ac:dyDescent="0.3">
      <c r="A296" s="216"/>
      <c r="B296" s="216"/>
      <c r="C296" s="216"/>
      <c r="D296" s="225"/>
      <c r="E296" s="216"/>
      <c r="F296" s="218"/>
      <c r="G296" s="216"/>
      <c r="H296" s="219"/>
      <c r="I296" s="219"/>
      <c r="J296" s="219"/>
      <c r="K296" s="216"/>
      <c r="L296" s="218"/>
      <c r="M296" s="220" t="s">
        <v>697</v>
      </c>
      <c r="N296" s="221">
        <v>0.2</v>
      </c>
      <c r="O296" s="222">
        <v>44501</v>
      </c>
      <c r="P296" s="221"/>
      <c r="Q296" s="221"/>
      <c r="R296" s="221"/>
      <c r="S296" s="221"/>
      <c r="T296" s="221"/>
      <c r="U296" s="221"/>
      <c r="V296" s="221"/>
      <c r="W296" s="221"/>
      <c r="X296" s="221"/>
      <c r="Y296" s="221"/>
      <c r="Z296" s="223"/>
      <c r="AA296" s="221"/>
      <c r="AB296" s="224" t="s">
        <v>493</v>
      </c>
      <c r="AC296" s="224" t="s">
        <v>698</v>
      </c>
      <c r="AD296" s="220" t="s">
        <v>616</v>
      </c>
      <c r="AE296" s="220" t="s">
        <v>52</v>
      </c>
      <c r="AF296" s="216" t="s">
        <v>268</v>
      </c>
      <c r="AG296" s="216"/>
    </row>
    <row r="297" spans="1:33" s="199" customFormat="1" ht="62" x14ac:dyDescent="0.3">
      <c r="A297" s="216"/>
      <c r="B297" s="216"/>
      <c r="C297" s="216"/>
      <c r="D297" s="225"/>
      <c r="E297" s="216"/>
      <c r="F297" s="218"/>
      <c r="G297" s="216"/>
      <c r="H297" s="219"/>
      <c r="I297" s="219"/>
      <c r="J297" s="219"/>
      <c r="K297" s="216"/>
      <c r="L297" s="218"/>
      <c r="M297" s="220" t="s">
        <v>699</v>
      </c>
      <c r="N297" s="221">
        <v>0.4</v>
      </c>
      <c r="O297" s="222">
        <v>44317</v>
      </c>
      <c r="P297" s="221"/>
      <c r="Q297" s="221"/>
      <c r="R297" s="221"/>
      <c r="S297" s="221"/>
      <c r="T297" s="223"/>
      <c r="U297" s="221"/>
      <c r="V297" s="221"/>
      <c r="W297" s="221"/>
      <c r="X297" s="221"/>
      <c r="Y297" s="221"/>
      <c r="Z297" s="221"/>
      <c r="AA297" s="221"/>
      <c r="AB297" s="224" t="s">
        <v>491</v>
      </c>
      <c r="AC297" s="224" t="s">
        <v>700</v>
      </c>
      <c r="AD297" s="220" t="s">
        <v>616</v>
      </c>
      <c r="AE297" s="220" t="s">
        <v>52</v>
      </c>
      <c r="AF297" s="216" t="s">
        <v>268</v>
      </c>
      <c r="AG297" s="216"/>
    </row>
    <row r="298" spans="1:33" s="199" customFormat="1" x14ac:dyDescent="0.3">
      <c r="A298" s="201"/>
      <c r="B298" s="201"/>
      <c r="C298" s="201"/>
      <c r="D298" s="232"/>
      <c r="E298" s="201"/>
      <c r="F298" s="232"/>
      <c r="G298" s="232"/>
      <c r="H298" s="232"/>
      <c r="I298" s="232"/>
      <c r="J298" s="232"/>
      <c r="K298" s="201"/>
      <c r="L298" s="232"/>
      <c r="M298" s="201"/>
      <c r="N298" s="232"/>
      <c r="O298" s="232"/>
      <c r="P298" s="232"/>
      <c r="Q298" s="232"/>
      <c r="R298" s="232"/>
      <c r="S298" s="232"/>
      <c r="T298" s="232"/>
      <c r="U298" s="232"/>
      <c r="V298" s="232"/>
      <c r="W298" s="232"/>
      <c r="X298" s="232"/>
      <c r="Y298" s="232"/>
      <c r="Z298" s="232"/>
      <c r="AA298" s="232"/>
      <c r="AB298" s="233"/>
      <c r="AC298" s="233"/>
      <c r="AD298" s="234"/>
      <c r="AE298" s="234"/>
      <c r="AF298" s="235"/>
      <c r="AG298" s="235"/>
    </row>
    <row r="299" spans="1:33" s="236" customFormat="1" x14ac:dyDescent="0.35"/>
    <row r="300" spans="1:33" s="236" customFormat="1" x14ac:dyDescent="0.35"/>
    <row r="301" spans="1:33" s="236" customFormat="1" x14ac:dyDescent="0.35"/>
    <row r="302" spans="1:33" s="236" customFormat="1" x14ac:dyDescent="0.35"/>
    <row r="303" spans="1:33" s="236" customFormat="1" x14ac:dyDescent="0.35">
      <c r="C303" s="237"/>
      <c r="D303" s="237"/>
      <c r="E303" s="237"/>
      <c r="F303" s="237"/>
      <c r="G303" s="237"/>
      <c r="H303" s="237"/>
      <c r="I303" s="237"/>
      <c r="J303" s="237"/>
      <c r="K303" s="237"/>
      <c r="L303" s="237"/>
      <c r="M303" s="237"/>
      <c r="N303" s="237"/>
      <c r="O303" s="237"/>
      <c r="P303" s="237"/>
      <c r="Q303" s="237"/>
      <c r="R303" s="237"/>
      <c r="S303" s="237"/>
      <c r="T303" s="237"/>
      <c r="U303" s="237"/>
      <c r="V303" s="237"/>
      <c r="W303" s="237"/>
      <c r="X303" s="237"/>
      <c r="Y303" s="237"/>
      <c r="Z303" s="237"/>
      <c r="AA303" s="237"/>
      <c r="AB303" s="237"/>
      <c r="AC303" s="237"/>
      <c r="AD303" s="237"/>
      <c r="AE303" s="238"/>
      <c r="AF303" s="238"/>
      <c r="AG303" s="238"/>
    </row>
    <row r="304" spans="1:33" s="236" customFormat="1" x14ac:dyDescent="0.35"/>
    <row r="305" spans="1:33" s="236" customFormat="1" x14ac:dyDescent="0.35"/>
    <row r="306" spans="1:33" s="236" customFormat="1" x14ac:dyDescent="0.35"/>
    <row r="307" spans="1:33" s="241" customFormat="1" ht="20" x14ac:dyDescent="0.35">
      <c r="A307" s="239" t="s">
        <v>5</v>
      </c>
      <c r="B307" s="239"/>
      <c r="C307" s="239"/>
      <c r="D307" s="239"/>
      <c r="E307" s="239"/>
      <c r="F307" s="239"/>
      <c r="G307" s="239"/>
      <c r="H307" s="239"/>
      <c r="I307" s="239"/>
      <c r="J307" s="239"/>
      <c r="K307" s="239"/>
      <c r="L307" s="239"/>
      <c r="M307" s="239"/>
      <c r="N307" s="239"/>
      <c r="O307" s="239"/>
      <c r="P307" s="239"/>
      <c r="Q307" s="239"/>
      <c r="R307" s="239"/>
      <c r="S307" s="239"/>
      <c r="T307" s="239"/>
      <c r="U307" s="239"/>
      <c r="V307" s="239"/>
      <c r="W307" s="239"/>
      <c r="X307" s="239"/>
      <c r="Y307" s="239"/>
      <c r="Z307" s="239"/>
      <c r="AA307" s="239"/>
      <c r="AB307" s="239"/>
      <c r="AC307" s="239"/>
      <c r="AD307" s="239"/>
      <c r="AE307" s="240"/>
      <c r="AF307" s="240"/>
      <c r="AG307" s="240"/>
    </row>
    <row r="308" spans="1:33" s="241" customFormat="1" ht="18" x14ac:dyDescent="0.35">
      <c r="A308" s="242" t="s">
        <v>701</v>
      </c>
      <c r="B308" s="242"/>
      <c r="C308" s="242"/>
      <c r="D308" s="242"/>
      <c r="E308" s="242"/>
      <c r="F308" s="242"/>
      <c r="G308" s="242"/>
      <c r="H308" s="242"/>
      <c r="I308" s="242"/>
      <c r="J308" s="242"/>
      <c r="K308" s="242"/>
      <c r="L308" s="242"/>
      <c r="M308" s="242"/>
      <c r="N308" s="242"/>
      <c r="O308" s="242"/>
      <c r="P308" s="242"/>
      <c r="Q308" s="242"/>
      <c r="R308" s="242"/>
      <c r="S308" s="242"/>
      <c r="T308" s="242"/>
      <c r="U308" s="242"/>
      <c r="V308" s="242"/>
      <c r="W308" s="242"/>
      <c r="X308" s="242"/>
      <c r="Y308" s="242"/>
      <c r="Z308" s="242"/>
      <c r="AA308" s="242"/>
      <c r="AB308" s="242"/>
      <c r="AC308" s="242"/>
      <c r="AD308" s="242"/>
      <c r="AE308" s="243"/>
      <c r="AF308" s="243"/>
      <c r="AG308" s="243"/>
    </row>
    <row r="309" spans="1:33" s="241" customFormat="1" x14ac:dyDescent="0.35">
      <c r="A309" s="244"/>
      <c r="B309" s="244"/>
      <c r="C309" s="244"/>
      <c r="D309" s="244"/>
      <c r="E309" s="244"/>
      <c r="F309" s="244"/>
      <c r="G309" s="244"/>
      <c r="H309" s="244"/>
      <c r="I309" s="244"/>
      <c r="J309" s="244"/>
      <c r="K309" s="244"/>
      <c r="L309" s="244"/>
      <c r="M309" s="244"/>
      <c r="N309" s="244"/>
      <c r="O309" s="244"/>
      <c r="P309" s="244"/>
      <c r="Q309" s="244"/>
      <c r="R309" s="244"/>
      <c r="S309" s="244"/>
      <c r="T309" s="244"/>
      <c r="U309" s="244"/>
      <c r="V309" s="244"/>
      <c r="W309" s="244"/>
      <c r="X309" s="244"/>
      <c r="Y309" s="244"/>
      <c r="Z309" s="244"/>
      <c r="AA309" s="244"/>
      <c r="AB309" s="244"/>
      <c r="AC309" s="244"/>
      <c r="AD309" s="244"/>
      <c r="AE309" s="244"/>
      <c r="AF309" s="244"/>
      <c r="AG309" s="244"/>
    </row>
    <row r="310" spans="1:33" s="241" customFormat="1" x14ac:dyDescent="0.35">
      <c r="AF310" s="245" t="s">
        <v>0</v>
      </c>
      <c r="AG310" s="245"/>
    </row>
    <row r="311" spans="1:33" s="241" customFormat="1" ht="20" x14ac:dyDescent="0.4">
      <c r="B311" s="246"/>
      <c r="AF311" s="247" t="s">
        <v>1</v>
      </c>
      <c r="AG311" s="248" t="s">
        <v>2</v>
      </c>
    </row>
    <row r="312" spans="1:33" s="241" customFormat="1" ht="17.5" x14ac:dyDescent="0.35">
      <c r="B312" s="249"/>
      <c r="C312" s="249"/>
      <c r="D312" s="249"/>
      <c r="E312" s="249"/>
      <c r="F312" s="250"/>
      <c r="G312" s="250"/>
      <c r="H312" s="250"/>
      <c r="I312" s="250"/>
      <c r="J312" s="250"/>
      <c r="AF312" s="251">
        <v>1</v>
      </c>
      <c r="AG312" s="252" t="s">
        <v>110</v>
      </c>
    </row>
    <row r="313" spans="1:33" s="241" customFormat="1" ht="31" x14ac:dyDescent="0.35">
      <c r="C313" s="244" t="s">
        <v>13</v>
      </c>
      <c r="E313" s="244" t="s">
        <v>14</v>
      </c>
      <c r="G313" s="253" t="s">
        <v>702</v>
      </c>
      <c r="H313" s="253"/>
      <c r="I313" s="244"/>
      <c r="J313" s="244"/>
      <c r="K313" s="244" t="s">
        <v>16</v>
      </c>
      <c r="M313" s="244" t="s">
        <v>17</v>
      </c>
      <c r="AF313" s="254">
        <v>2</v>
      </c>
      <c r="AG313" s="255" t="s">
        <v>703</v>
      </c>
    </row>
    <row r="314" spans="1:33" s="241" customFormat="1" x14ac:dyDescent="0.35">
      <c r="A314" s="256" t="s">
        <v>19</v>
      </c>
      <c r="B314" s="256" t="s">
        <v>20</v>
      </c>
      <c r="C314" s="256" t="s">
        <v>21</v>
      </c>
      <c r="D314" s="256" t="s">
        <v>22</v>
      </c>
      <c r="E314" s="256" t="s">
        <v>23</v>
      </c>
      <c r="F314" s="256" t="s">
        <v>22</v>
      </c>
      <c r="G314" s="256" t="s">
        <v>24</v>
      </c>
      <c r="H314" s="256"/>
      <c r="I314" s="256" t="s">
        <v>25</v>
      </c>
      <c r="J314" s="256" t="s">
        <v>26</v>
      </c>
      <c r="K314" s="256" t="s">
        <v>27</v>
      </c>
      <c r="L314" s="256" t="s">
        <v>22</v>
      </c>
      <c r="M314" s="256" t="s">
        <v>28</v>
      </c>
      <c r="N314" s="256" t="s">
        <v>22</v>
      </c>
      <c r="O314" s="256" t="s">
        <v>29</v>
      </c>
      <c r="P314" s="257" t="s">
        <v>30</v>
      </c>
      <c r="Q314" s="257"/>
      <c r="R314" s="257"/>
      <c r="S314" s="257"/>
      <c r="T314" s="257"/>
      <c r="U314" s="257"/>
      <c r="V314" s="257"/>
      <c r="W314" s="257"/>
      <c r="X314" s="257"/>
      <c r="Y314" s="257"/>
      <c r="Z314" s="257"/>
      <c r="AA314" s="257"/>
      <c r="AB314" s="257" t="s">
        <v>31</v>
      </c>
      <c r="AC314" s="257"/>
      <c r="AD314" s="256" t="s">
        <v>32</v>
      </c>
      <c r="AE314" s="109" t="s">
        <v>33</v>
      </c>
      <c r="AF314" s="256" t="s">
        <v>34</v>
      </c>
      <c r="AG314" s="256"/>
    </row>
    <row r="315" spans="1:33" s="241" customFormat="1" x14ac:dyDescent="0.35">
      <c r="A315" s="256"/>
      <c r="B315" s="256"/>
      <c r="C315" s="256"/>
      <c r="D315" s="256"/>
      <c r="E315" s="256"/>
      <c r="F315" s="256"/>
      <c r="G315" s="256"/>
      <c r="H315" s="256"/>
      <c r="I315" s="256"/>
      <c r="J315" s="256"/>
      <c r="K315" s="256"/>
      <c r="L315" s="256"/>
      <c r="M315" s="256"/>
      <c r="N315" s="256"/>
      <c r="O315" s="256"/>
      <c r="P315" s="257" t="s">
        <v>35</v>
      </c>
      <c r="Q315" s="257"/>
      <c r="R315" s="257"/>
      <c r="S315" s="257"/>
      <c r="T315" s="257"/>
      <c r="U315" s="257"/>
      <c r="V315" s="257"/>
      <c r="W315" s="257"/>
      <c r="X315" s="257"/>
      <c r="Y315" s="257"/>
      <c r="Z315" s="257"/>
      <c r="AA315" s="257"/>
      <c r="AB315" s="257"/>
      <c r="AC315" s="257"/>
      <c r="AD315" s="256"/>
      <c r="AE315" s="109"/>
      <c r="AF315" s="256"/>
      <c r="AG315" s="256"/>
    </row>
    <row r="316" spans="1:33" s="259" customFormat="1" x14ac:dyDescent="0.35">
      <c r="A316" s="256"/>
      <c r="B316" s="256"/>
      <c r="C316" s="256"/>
      <c r="D316" s="256"/>
      <c r="E316" s="256"/>
      <c r="F316" s="256"/>
      <c r="G316" s="258" t="s">
        <v>36</v>
      </c>
      <c r="H316" s="258" t="s">
        <v>37</v>
      </c>
      <c r="I316" s="256"/>
      <c r="J316" s="256"/>
      <c r="K316" s="256"/>
      <c r="L316" s="256"/>
      <c r="M316" s="256"/>
      <c r="N316" s="256"/>
      <c r="O316" s="256"/>
      <c r="P316" s="258">
        <v>1</v>
      </c>
      <c r="Q316" s="258">
        <v>2</v>
      </c>
      <c r="R316" s="258">
        <v>3</v>
      </c>
      <c r="S316" s="258">
        <v>4</v>
      </c>
      <c r="T316" s="258">
        <v>5</v>
      </c>
      <c r="U316" s="258">
        <v>6</v>
      </c>
      <c r="V316" s="258">
        <v>7</v>
      </c>
      <c r="W316" s="258">
        <v>8</v>
      </c>
      <c r="X316" s="258">
        <v>9</v>
      </c>
      <c r="Y316" s="258">
        <v>10</v>
      </c>
      <c r="Z316" s="258">
        <v>11</v>
      </c>
      <c r="AA316" s="258">
        <v>12</v>
      </c>
      <c r="AB316" s="258" t="s">
        <v>38</v>
      </c>
      <c r="AC316" s="258" t="s">
        <v>39</v>
      </c>
      <c r="AD316" s="256"/>
      <c r="AE316" s="109"/>
      <c r="AF316" s="256"/>
      <c r="AG316" s="256"/>
    </row>
    <row r="317" spans="1:33" s="236" customFormat="1" ht="46.5" x14ac:dyDescent="0.35">
      <c r="A317" s="260" t="s">
        <v>125</v>
      </c>
      <c r="B317" s="260" t="s">
        <v>41</v>
      </c>
      <c r="C317" s="260" t="s">
        <v>704</v>
      </c>
      <c r="D317" s="261">
        <f>+[1]DataBase_Obj!D389</f>
        <v>0</v>
      </c>
      <c r="E317" s="262" t="s">
        <v>705</v>
      </c>
      <c r="F317" s="263">
        <f>+[1]DataBase_Obj!G389</f>
        <v>0</v>
      </c>
      <c r="G317" s="264" t="s">
        <v>706</v>
      </c>
      <c r="H317" s="264" t="s">
        <v>707</v>
      </c>
      <c r="I317" s="261">
        <v>1</v>
      </c>
      <c r="J317" s="264" t="s">
        <v>708</v>
      </c>
      <c r="K317" s="265" t="s">
        <v>709</v>
      </c>
      <c r="L317" s="263">
        <v>1</v>
      </c>
      <c r="M317" s="266" t="s">
        <v>710</v>
      </c>
      <c r="N317" s="267">
        <v>0.1</v>
      </c>
      <c r="O317" s="268"/>
      <c r="P317" s="269"/>
      <c r="Q317" s="268"/>
      <c r="R317" s="268"/>
      <c r="S317" s="268"/>
      <c r="T317" s="268"/>
      <c r="U317" s="268"/>
      <c r="V317" s="268"/>
      <c r="W317" s="268"/>
      <c r="X317" s="268"/>
      <c r="Y317" s="268"/>
      <c r="Z317" s="268"/>
      <c r="AA317" s="268"/>
      <c r="AB317" s="270" t="s">
        <v>711</v>
      </c>
      <c r="AC317" s="270" t="s">
        <v>110</v>
      </c>
      <c r="AD317" s="266" t="s">
        <v>267</v>
      </c>
      <c r="AE317" s="266" t="s">
        <v>52</v>
      </c>
      <c r="AF317" s="271" t="s">
        <v>268</v>
      </c>
      <c r="AG317" s="271"/>
    </row>
    <row r="318" spans="1:33" s="236" customFormat="1" ht="31" x14ac:dyDescent="0.35">
      <c r="A318" s="260"/>
      <c r="B318" s="260"/>
      <c r="C318" s="260"/>
      <c r="D318" s="261"/>
      <c r="E318" s="272"/>
      <c r="F318" s="263"/>
      <c r="G318" s="264"/>
      <c r="H318" s="264"/>
      <c r="I318" s="261"/>
      <c r="J318" s="264"/>
      <c r="K318" s="265"/>
      <c r="L318" s="263"/>
      <c r="M318" s="266" t="s">
        <v>712</v>
      </c>
      <c r="N318" s="267">
        <v>0.2</v>
      </c>
      <c r="O318" s="268"/>
      <c r="P318" s="268"/>
      <c r="Q318" s="268"/>
      <c r="R318" s="269"/>
      <c r="S318" s="268"/>
      <c r="T318" s="268"/>
      <c r="U318" s="268"/>
      <c r="V318" s="268"/>
      <c r="W318" s="268"/>
      <c r="X318" s="268"/>
      <c r="Y318" s="268"/>
      <c r="Z318" s="268"/>
      <c r="AA318" s="268"/>
      <c r="AB318" s="270" t="s">
        <v>711</v>
      </c>
      <c r="AC318" s="270" t="s">
        <v>713</v>
      </c>
      <c r="AD318" s="266" t="s">
        <v>272</v>
      </c>
      <c r="AE318" s="266" t="s">
        <v>52</v>
      </c>
      <c r="AF318" s="271" t="s">
        <v>273</v>
      </c>
      <c r="AG318" s="271"/>
    </row>
    <row r="319" spans="1:33" s="236" customFormat="1" ht="46.5" x14ac:dyDescent="0.35">
      <c r="A319" s="260"/>
      <c r="B319" s="260"/>
      <c r="C319" s="260"/>
      <c r="D319" s="261"/>
      <c r="E319" s="272"/>
      <c r="F319" s="263"/>
      <c r="G319" s="264"/>
      <c r="H319" s="264"/>
      <c r="I319" s="261"/>
      <c r="J319" s="264"/>
      <c r="K319" s="265"/>
      <c r="L319" s="263"/>
      <c r="M319" s="266" t="s">
        <v>714</v>
      </c>
      <c r="N319" s="267">
        <v>0.3</v>
      </c>
      <c r="O319" s="268"/>
      <c r="P319" s="268"/>
      <c r="Q319" s="268"/>
      <c r="R319" s="269"/>
      <c r="S319" s="268"/>
      <c r="T319" s="268"/>
      <c r="U319" s="268"/>
      <c r="V319" s="268"/>
      <c r="W319" s="268"/>
      <c r="X319" s="268"/>
      <c r="Y319" s="268"/>
      <c r="Z319" s="268"/>
      <c r="AA319" s="268"/>
      <c r="AB319" s="270" t="s">
        <v>711</v>
      </c>
      <c r="AC319" s="270" t="s">
        <v>110</v>
      </c>
      <c r="AD319" s="266" t="s">
        <v>278</v>
      </c>
      <c r="AE319" s="266" t="s">
        <v>52</v>
      </c>
      <c r="AF319" s="271" t="s">
        <v>279</v>
      </c>
      <c r="AG319" s="271"/>
    </row>
    <row r="320" spans="1:33" s="236" customFormat="1" ht="62" x14ac:dyDescent="0.35">
      <c r="A320" s="260"/>
      <c r="B320" s="260"/>
      <c r="C320" s="260"/>
      <c r="D320" s="261"/>
      <c r="E320" s="273"/>
      <c r="F320" s="263"/>
      <c r="G320" s="264"/>
      <c r="H320" s="264"/>
      <c r="I320" s="261"/>
      <c r="J320" s="264"/>
      <c r="K320" s="265"/>
      <c r="L320" s="263"/>
      <c r="M320" s="266" t="s">
        <v>715</v>
      </c>
      <c r="N320" s="267">
        <v>0.4</v>
      </c>
      <c r="O320" s="268"/>
      <c r="P320" s="269"/>
      <c r="Q320" s="268"/>
      <c r="R320" s="268"/>
      <c r="S320" s="268"/>
      <c r="T320" s="268"/>
      <c r="U320" s="268"/>
      <c r="V320" s="268"/>
      <c r="W320" s="268"/>
      <c r="X320" s="268"/>
      <c r="Y320" s="268"/>
      <c r="Z320" s="268"/>
      <c r="AA320" s="268"/>
      <c r="AB320" s="270" t="s">
        <v>711</v>
      </c>
      <c r="AC320" s="270" t="s">
        <v>230</v>
      </c>
      <c r="AD320" s="266" t="s">
        <v>455</v>
      </c>
      <c r="AE320" s="266" t="s">
        <v>52</v>
      </c>
      <c r="AF320" s="271" t="s">
        <v>716</v>
      </c>
      <c r="AG320" s="271"/>
    </row>
    <row r="321" spans="1:33" s="236" customFormat="1" ht="46.5" x14ac:dyDescent="0.35">
      <c r="A321" s="274" t="s">
        <v>125</v>
      </c>
      <c r="B321" s="274" t="s">
        <v>41</v>
      </c>
      <c r="C321" s="274" t="s">
        <v>66</v>
      </c>
      <c r="D321" s="275">
        <f>+[1]DataBase_Obj!D390</f>
        <v>0</v>
      </c>
      <c r="E321" s="262" t="s">
        <v>717</v>
      </c>
      <c r="F321" s="261">
        <f>+[1]DataBase_Obj!G390</f>
        <v>0</v>
      </c>
      <c r="G321" s="264" t="s">
        <v>718</v>
      </c>
      <c r="H321" s="264" t="s">
        <v>707</v>
      </c>
      <c r="I321" s="261">
        <v>1</v>
      </c>
      <c r="J321" s="264" t="s">
        <v>719</v>
      </c>
      <c r="K321" s="264" t="s">
        <v>720</v>
      </c>
      <c r="L321" s="261">
        <v>0.25</v>
      </c>
      <c r="M321" s="266" t="s">
        <v>721</v>
      </c>
      <c r="N321" s="268">
        <v>0.15</v>
      </c>
      <c r="O321" s="268"/>
      <c r="P321" s="268"/>
      <c r="Q321" s="268"/>
      <c r="R321" s="268"/>
      <c r="S321" s="268"/>
      <c r="T321" s="268"/>
      <c r="U321" s="268"/>
      <c r="V321" s="269"/>
      <c r="W321" s="268"/>
      <c r="X321" s="268"/>
      <c r="Y321" s="268"/>
      <c r="Z321" s="268"/>
      <c r="AA321" s="268"/>
      <c r="AB321" s="270" t="s">
        <v>711</v>
      </c>
      <c r="AC321" s="270" t="s">
        <v>722</v>
      </c>
      <c r="AD321" s="266" t="s">
        <v>267</v>
      </c>
      <c r="AE321" s="266" t="s">
        <v>52</v>
      </c>
      <c r="AF321" s="271" t="s">
        <v>268</v>
      </c>
      <c r="AG321" s="271"/>
    </row>
    <row r="322" spans="1:33" s="236" customFormat="1" ht="46.5" x14ac:dyDescent="0.35">
      <c r="A322" s="276"/>
      <c r="B322" s="276"/>
      <c r="C322" s="276"/>
      <c r="D322" s="277"/>
      <c r="E322" s="272"/>
      <c r="F322" s="261"/>
      <c r="G322" s="264"/>
      <c r="H322" s="264"/>
      <c r="I322" s="261"/>
      <c r="J322" s="264"/>
      <c r="K322" s="264"/>
      <c r="L322" s="261"/>
      <c r="M322" s="266" t="s">
        <v>723</v>
      </c>
      <c r="N322" s="268">
        <v>0.05</v>
      </c>
      <c r="O322" s="268"/>
      <c r="P322" s="268"/>
      <c r="Q322" s="268"/>
      <c r="R322" s="268"/>
      <c r="S322" s="268"/>
      <c r="T322" s="268"/>
      <c r="U322" s="268"/>
      <c r="V322" s="269"/>
      <c r="W322" s="268"/>
      <c r="X322" s="268"/>
      <c r="Y322" s="268"/>
      <c r="Z322" s="268"/>
      <c r="AA322" s="268"/>
      <c r="AB322" s="270" t="s">
        <v>711</v>
      </c>
      <c r="AC322" s="270" t="s">
        <v>724</v>
      </c>
      <c r="AD322" s="266" t="s">
        <v>267</v>
      </c>
      <c r="AE322" s="266" t="s">
        <v>52</v>
      </c>
      <c r="AF322" s="271" t="s">
        <v>268</v>
      </c>
      <c r="AG322" s="271"/>
    </row>
    <row r="323" spans="1:33" s="236" customFormat="1" ht="46.5" x14ac:dyDescent="0.35">
      <c r="A323" s="276"/>
      <c r="B323" s="276"/>
      <c r="C323" s="276"/>
      <c r="D323" s="277"/>
      <c r="E323" s="272"/>
      <c r="F323" s="261"/>
      <c r="G323" s="264"/>
      <c r="H323" s="264"/>
      <c r="I323" s="261"/>
      <c r="J323" s="264"/>
      <c r="K323" s="264"/>
      <c r="L323" s="261"/>
      <c r="M323" s="266" t="s">
        <v>725</v>
      </c>
      <c r="N323" s="268">
        <v>0.15</v>
      </c>
      <c r="O323" s="268"/>
      <c r="P323" s="268"/>
      <c r="Q323" s="268"/>
      <c r="R323" s="268"/>
      <c r="S323" s="268"/>
      <c r="T323" s="268"/>
      <c r="U323" s="268"/>
      <c r="V323" s="269"/>
      <c r="W323" s="268"/>
      <c r="X323" s="268"/>
      <c r="Y323" s="268"/>
      <c r="Z323" s="268"/>
      <c r="AA323" s="268"/>
      <c r="AB323" s="270" t="s">
        <v>711</v>
      </c>
      <c r="AC323" s="270" t="s">
        <v>724</v>
      </c>
      <c r="AD323" s="266" t="s">
        <v>267</v>
      </c>
      <c r="AE323" s="266" t="s">
        <v>52</v>
      </c>
      <c r="AF323" s="271" t="s">
        <v>268</v>
      </c>
      <c r="AG323" s="271"/>
    </row>
    <row r="324" spans="1:33" s="236" customFormat="1" ht="46.5" x14ac:dyDescent="0.35">
      <c r="A324" s="276"/>
      <c r="B324" s="276"/>
      <c r="C324" s="276"/>
      <c r="D324" s="277"/>
      <c r="E324" s="272"/>
      <c r="F324" s="261"/>
      <c r="G324" s="264"/>
      <c r="H324" s="264"/>
      <c r="I324" s="261"/>
      <c r="J324" s="264"/>
      <c r="K324" s="264"/>
      <c r="L324" s="261"/>
      <c r="M324" s="266" t="s">
        <v>726</v>
      </c>
      <c r="N324" s="268">
        <v>0.01</v>
      </c>
      <c r="O324" s="268"/>
      <c r="P324" s="268"/>
      <c r="Q324" s="268"/>
      <c r="R324" s="268"/>
      <c r="S324" s="268"/>
      <c r="T324" s="268"/>
      <c r="U324" s="268"/>
      <c r="V324" s="269"/>
      <c r="W324" s="268"/>
      <c r="X324" s="268"/>
      <c r="Y324" s="268"/>
      <c r="Z324" s="268"/>
      <c r="AA324" s="268"/>
      <c r="AB324" s="270" t="s">
        <v>711</v>
      </c>
      <c r="AC324" s="270" t="s">
        <v>724</v>
      </c>
      <c r="AD324" s="266" t="s">
        <v>267</v>
      </c>
      <c r="AE324" s="266" t="s">
        <v>52</v>
      </c>
      <c r="AF324" s="271" t="s">
        <v>268</v>
      </c>
      <c r="AG324" s="271"/>
    </row>
    <row r="325" spans="1:33" s="236" customFormat="1" ht="46.5" x14ac:dyDescent="0.35">
      <c r="A325" s="276"/>
      <c r="B325" s="276"/>
      <c r="C325" s="276"/>
      <c r="D325" s="277"/>
      <c r="E325" s="272"/>
      <c r="F325" s="261"/>
      <c r="G325" s="264"/>
      <c r="H325" s="264"/>
      <c r="I325" s="261"/>
      <c r="J325" s="264"/>
      <c r="K325" s="270" t="s">
        <v>727</v>
      </c>
      <c r="L325" s="268">
        <v>0.25</v>
      </c>
      <c r="M325" s="266" t="s">
        <v>728</v>
      </c>
      <c r="N325" s="268">
        <v>0.15</v>
      </c>
      <c r="O325" s="268"/>
      <c r="P325" s="268"/>
      <c r="Q325" s="268"/>
      <c r="R325" s="268"/>
      <c r="S325" s="268"/>
      <c r="T325" s="268"/>
      <c r="U325" s="268"/>
      <c r="V325" s="268"/>
      <c r="W325" s="269"/>
      <c r="X325" s="268"/>
      <c r="Y325" s="268"/>
      <c r="Z325" s="268"/>
      <c r="AA325" s="268"/>
      <c r="AB325" s="270" t="s">
        <v>711</v>
      </c>
      <c r="AC325" s="270" t="s">
        <v>724</v>
      </c>
      <c r="AD325" s="266" t="s">
        <v>267</v>
      </c>
      <c r="AE325" s="266" t="s">
        <v>52</v>
      </c>
      <c r="AF325" s="271" t="s">
        <v>268</v>
      </c>
      <c r="AG325" s="271"/>
    </row>
    <row r="326" spans="1:33" s="236" customFormat="1" ht="46.5" x14ac:dyDescent="0.35">
      <c r="A326" s="276"/>
      <c r="B326" s="276"/>
      <c r="C326" s="276"/>
      <c r="D326" s="277"/>
      <c r="E326" s="272"/>
      <c r="F326" s="261"/>
      <c r="G326" s="264"/>
      <c r="H326" s="264"/>
      <c r="I326" s="261"/>
      <c r="J326" s="264"/>
      <c r="K326" s="270" t="s">
        <v>729</v>
      </c>
      <c r="L326" s="268">
        <v>0.3</v>
      </c>
      <c r="M326" s="266" t="s">
        <v>730</v>
      </c>
      <c r="N326" s="268">
        <v>0.1</v>
      </c>
      <c r="O326" s="268"/>
      <c r="P326" s="268"/>
      <c r="Q326" s="268"/>
      <c r="R326" s="268"/>
      <c r="S326" s="268"/>
      <c r="T326" s="268"/>
      <c r="U326" s="268"/>
      <c r="V326" s="268"/>
      <c r="W326" s="269"/>
      <c r="X326" s="268"/>
      <c r="Y326" s="268"/>
      <c r="Z326" s="268"/>
      <c r="AA326" s="268"/>
      <c r="AB326" s="270" t="s">
        <v>711</v>
      </c>
      <c r="AC326" s="270" t="s">
        <v>724</v>
      </c>
      <c r="AD326" s="266" t="s">
        <v>267</v>
      </c>
      <c r="AE326" s="266" t="s">
        <v>52</v>
      </c>
      <c r="AF326" s="271" t="s">
        <v>268</v>
      </c>
      <c r="AG326" s="271"/>
    </row>
    <row r="327" spans="1:33" s="236" customFormat="1" ht="46.5" x14ac:dyDescent="0.35">
      <c r="A327" s="276"/>
      <c r="B327" s="276"/>
      <c r="C327" s="276"/>
      <c r="D327" s="277"/>
      <c r="E327" s="272"/>
      <c r="F327" s="261"/>
      <c r="G327" s="264"/>
      <c r="H327" s="264"/>
      <c r="I327" s="261"/>
      <c r="J327" s="264"/>
      <c r="K327" s="264" t="s">
        <v>731</v>
      </c>
      <c r="L327" s="261">
        <v>0.2</v>
      </c>
      <c r="M327" s="266" t="s">
        <v>732</v>
      </c>
      <c r="N327" s="268">
        <v>0.15</v>
      </c>
      <c r="O327" s="268"/>
      <c r="P327" s="268"/>
      <c r="Q327" s="268"/>
      <c r="R327" s="268"/>
      <c r="S327" s="268"/>
      <c r="T327" s="268"/>
      <c r="U327" s="268"/>
      <c r="V327" s="268"/>
      <c r="W327" s="268"/>
      <c r="X327" s="269"/>
      <c r="Y327" s="268"/>
      <c r="Z327" s="268"/>
      <c r="AA327" s="268"/>
      <c r="AB327" s="270" t="s">
        <v>711</v>
      </c>
      <c r="AC327" s="270" t="s">
        <v>724</v>
      </c>
      <c r="AD327" s="266" t="s">
        <v>267</v>
      </c>
      <c r="AE327" s="266" t="s">
        <v>52</v>
      </c>
      <c r="AF327" s="271" t="s">
        <v>268</v>
      </c>
      <c r="AG327" s="271"/>
    </row>
    <row r="328" spans="1:33" s="236" customFormat="1" ht="46.5" x14ac:dyDescent="0.35">
      <c r="A328" s="276"/>
      <c r="B328" s="276"/>
      <c r="C328" s="276"/>
      <c r="D328" s="277"/>
      <c r="E328" s="272"/>
      <c r="F328" s="261"/>
      <c r="G328" s="264"/>
      <c r="H328" s="264"/>
      <c r="I328" s="261"/>
      <c r="J328" s="264"/>
      <c r="K328" s="264"/>
      <c r="L328" s="261"/>
      <c r="M328" s="266" t="s">
        <v>733</v>
      </c>
      <c r="N328" s="268">
        <v>0.02</v>
      </c>
      <c r="O328" s="268"/>
      <c r="P328" s="268"/>
      <c r="Q328" s="268"/>
      <c r="R328" s="268"/>
      <c r="S328" s="268"/>
      <c r="T328" s="268"/>
      <c r="U328" s="268"/>
      <c r="V328" s="268"/>
      <c r="W328" s="268"/>
      <c r="X328" s="269"/>
      <c r="Y328" s="268"/>
      <c r="Z328" s="268"/>
      <c r="AA328" s="268"/>
      <c r="AB328" s="270" t="s">
        <v>711</v>
      </c>
      <c r="AC328" s="270" t="s">
        <v>724</v>
      </c>
      <c r="AD328" s="266" t="s">
        <v>267</v>
      </c>
      <c r="AE328" s="266" t="s">
        <v>52</v>
      </c>
      <c r="AF328" s="271" t="s">
        <v>268</v>
      </c>
      <c r="AG328" s="271"/>
    </row>
    <row r="329" spans="1:33" s="236" customFormat="1" ht="46.5" x14ac:dyDescent="0.35">
      <c r="A329" s="276"/>
      <c r="B329" s="276"/>
      <c r="C329" s="276"/>
      <c r="D329" s="277"/>
      <c r="E329" s="272"/>
      <c r="F329" s="261"/>
      <c r="G329" s="264"/>
      <c r="H329" s="264"/>
      <c r="I329" s="261"/>
      <c r="J329" s="264"/>
      <c r="K329" s="264"/>
      <c r="L329" s="261"/>
      <c r="M329" s="266" t="s">
        <v>734</v>
      </c>
      <c r="N329" s="268">
        <v>0.2</v>
      </c>
      <c r="O329" s="268"/>
      <c r="P329" s="268"/>
      <c r="Q329" s="268"/>
      <c r="R329" s="268"/>
      <c r="S329" s="268"/>
      <c r="T329" s="268"/>
      <c r="U329" s="268"/>
      <c r="V329" s="268"/>
      <c r="W329" s="268"/>
      <c r="X329" s="269"/>
      <c r="Y329" s="268"/>
      <c r="Z329" s="268"/>
      <c r="AA329" s="268"/>
      <c r="AB329" s="270" t="s">
        <v>711</v>
      </c>
      <c r="AC329" s="270" t="s">
        <v>724</v>
      </c>
      <c r="AD329" s="266" t="s">
        <v>267</v>
      </c>
      <c r="AE329" s="266" t="s">
        <v>52</v>
      </c>
      <c r="AF329" s="271" t="s">
        <v>268</v>
      </c>
      <c r="AG329" s="271"/>
    </row>
    <row r="330" spans="1:33" s="236" customFormat="1" ht="46.5" x14ac:dyDescent="0.35">
      <c r="A330" s="276"/>
      <c r="B330" s="276"/>
      <c r="C330" s="276"/>
      <c r="D330" s="277"/>
      <c r="E330" s="272"/>
      <c r="F330" s="261"/>
      <c r="G330" s="264"/>
      <c r="H330" s="264"/>
      <c r="I330" s="261"/>
      <c r="J330" s="264"/>
      <c r="K330" s="264"/>
      <c r="L330" s="261"/>
      <c r="M330" s="266" t="s">
        <v>735</v>
      </c>
      <c r="N330" s="268">
        <v>0.02</v>
      </c>
      <c r="O330" s="268"/>
      <c r="P330" s="268"/>
      <c r="Q330" s="268"/>
      <c r="R330" s="268"/>
      <c r="S330" s="268"/>
      <c r="T330" s="268"/>
      <c r="U330" s="268"/>
      <c r="V330" s="268"/>
      <c r="W330" s="268"/>
      <c r="X330" s="269"/>
      <c r="Y330" s="268"/>
      <c r="Z330" s="268"/>
      <c r="AA330" s="268"/>
      <c r="AB330" s="270" t="s">
        <v>711</v>
      </c>
      <c r="AC330" s="270" t="s">
        <v>724</v>
      </c>
      <c r="AD330" s="266" t="s">
        <v>267</v>
      </c>
      <c r="AE330" s="266" t="s">
        <v>52</v>
      </c>
      <c r="AF330" s="271" t="s">
        <v>268</v>
      </c>
      <c r="AG330" s="271"/>
    </row>
    <row r="331" spans="1:33" s="236" customFormat="1" ht="46.5" x14ac:dyDescent="0.35">
      <c r="A331" s="276"/>
      <c r="B331" s="276"/>
      <c r="C331" s="276"/>
      <c r="D331" s="277"/>
      <c r="E331" s="272"/>
      <c r="F331" s="261"/>
      <c r="G331" s="264"/>
      <c r="H331" s="264"/>
      <c r="I331" s="261"/>
      <c r="J331" s="264"/>
      <c r="K331" s="264" t="s">
        <v>736</v>
      </c>
      <c r="L331" s="261"/>
      <c r="M331" s="266" t="s">
        <v>737</v>
      </c>
      <c r="N331" s="268"/>
      <c r="O331" s="268"/>
      <c r="P331" s="268"/>
      <c r="Q331" s="268"/>
      <c r="R331" s="268"/>
      <c r="S331" s="268"/>
      <c r="T331" s="268"/>
      <c r="U331" s="268"/>
      <c r="V331" s="268"/>
      <c r="W331" s="268"/>
      <c r="X331" s="268"/>
      <c r="Y331" s="269"/>
      <c r="Z331" s="268"/>
      <c r="AA331" s="268"/>
      <c r="AB331" s="270" t="s">
        <v>711</v>
      </c>
      <c r="AC331" s="270" t="s">
        <v>738</v>
      </c>
      <c r="AD331" s="266" t="s">
        <v>267</v>
      </c>
      <c r="AE331" s="266" t="s">
        <v>52</v>
      </c>
      <c r="AF331" s="271" t="s">
        <v>268</v>
      </c>
      <c r="AG331" s="271"/>
    </row>
    <row r="332" spans="1:33" s="236" customFormat="1" ht="46.5" x14ac:dyDescent="0.35">
      <c r="A332" s="276"/>
      <c r="B332" s="276"/>
      <c r="C332" s="276"/>
      <c r="D332" s="277"/>
      <c r="E332" s="273"/>
      <c r="F332" s="261"/>
      <c r="G332" s="264"/>
      <c r="H332" s="264"/>
      <c r="I332" s="261"/>
      <c r="J332" s="264"/>
      <c r="K332" s="264"/>
      <c r="L332" s="261"/>
      <c r="M332" s="266" t="s">
        <v>739</v>
      </c>
      <c r="N332" s="268"/>
      <c r="O332" s="268"/>
      <c r="P332" s="268"/>
      <c r="Q332" s="268"/>
      <c r="R332" s="268"/>
      <c r="S332" s="268"/>
      <c r="T332" s="268"/>
      <c r="U332" s="268"/>
      <c r="V332" s="268"/>
      <c r="W332" s="268"/>
      <c r="X332" s="268"/>
      <c r="Y332" s="269"/>
      <c r="Z332" s="268"/>
      <c r="AA332" s="268"/>
      <c r="AB332" s="270" t="s">
        <v>711</v>
      </c>
      <c r="AC332" s="270" t="s">
        <v>724</v>
      </c>
      <c r="AD332" s="266" t="s">
        <v>267</v>
      </c>
      <c r="AE332" s="266" t="s">
        <v>52</v>
      </c>
      <c r="AF332" s="271" t="s">
        <v>268</v>
      </c>
      <c r="AG332" s="271"/>
    </row>
    <row r="333" spans="1:33" s="236" customFormat="1" ht="46.5" x14ac:dyDescent="0.35">
      <c r="A333" s="276" t="s">
        <v>125</v>
      </c>
      <c r="B333" s="276" t="s">
        <v>41</v>
      </c>
      <c r="C333" s="276"/>
      <c r="D333" s="277"/>
      <c r="E333" s="274" t="s">
        <v>740</v>
      </c>
      <c r="F333" s="261">
        <f>+[1]DataBase_Obj!G391</f>
        <v>0</v>
      </c>
      <c r="G333" s="264" t="s">
        <v>741</v>
      </c>
      <c r="H333" s="264" t="s">
        <v>707</v>
      </c>
      <c r="I333" s="261">
        <v>1</v>
      </c>
      <c r="J333" s="264" t="s">
        <v>742</v>
      </c>
      <c r="K333" s="270" t="s">
        <v>743</v>
      </c>
      <c r="L333" s="268">
        <v>0.2</v>
      </c>
      <c r="M333" s="278" t="s">
        <v>744</v>
      </c>
      <c r="N333" s="268">
        <v>0.2</v>
      </c>
      <c r="O333" s="268"/>
      <c r="P333" s="269"/>
      <c r="Q333" s="268"/>
      <c r="R333" s="268"/>
      <c r="S333" s="268"/>
      <c r="T333" s="268"/>
      <c r="U333" s="268"/>
      <c r="V333" s="268"/>
      <c r="W333" s="268"/>
      <c r="X333" s="268"/>
      <c r="Y333" s="268"/>
      <c r="Z333" s="268"/>
      <c r="AA333" s="268"/>
      <c r="AB333" s="270" t="s">
        <v>711</v>
      </c>
      <c r="AC333" s="270" t="s">
        <v>745</v>
      </c>
      <c r="AD333" s="278" t="s">
        <v>267</v>
      </c>
      <c r="AE333" s="266" t="s">
        <v>52</v>
      </c>
      <c r="AF333" s="260" t="s">
        <v>268</v>
      </c>
      <c r="AG333" s="260"/>
    </row>
    <row r="334" spans="1:33" s="236" customFormat="1" ht="46.5" x14ac:dyDescent="0.35">
      <c r="A334" s="276"/>
      <c r="B334" s="276"/>
      <c r="C334" s="276"/>
      <c r="D334" s="277"/>
      <c r="E334" s="276"/>
      <c r="F334" s="261"/>
      <c r="G334" s="264"/>
      <c r="H334" s="264"/>
      <c r="I334" s="261"/>
      <c r="J334" s="264"/>
      <c r="K334" s="270" t="s">
        <v>746</v>
      </c>
      <c r="L334" s="268">
        <v>0.1</v>
      </c>
      <c r="M334" s="278" t="s">
        <v>747</v>
      </c>
      <c r="N334" s="268">
        <v>0.1</v>
      </c>
      <c r="O334" s="268"/>
      <c r="P334" s="268"/>
      <c r="Q334" s="269"/>
      <c r="R334" s="268"/>
      <c r="S334" s="268"/>
      <c r="T334" s="268"/>
      <c r="U334" s="268"/>
      <c r="V334" s="268"/>
      <c r="W334" s="268"/>
      <c r="X334" s="268"/>
      <c r="Y334" s="268"/>
      <c r="Z334" s="268"/>
      <c r="AA334" s="268"/>
      <c r="AB334" s="270" t="s">
        <v>711</v>
      </c>
      <c r="AC334" s="270" t="s">
        <v>745</v>
      </c>
      <c r="AD334" s="278" t="s">
        <v>267</v>
      </c>
      <c r="AE334" s="266" t="s">
        <v>52</v>
      </c>
      <c r="AF334" s="260" t="s">
        <v>268</v>
      </c>
      <c r="AG334" s="260"/>
    </row>
    <row r="335" spans="1:33" s="236" customFormat="1" ht="46.5" x14ac:dyDescent="0.35">
      <c r="A335" s="276"/>
      <c r="B335" s="276"/>
      <c r="C335" s="276"/>
      <c r="D335" s="277"/>
      <c r="E335" s="276"/>
      <c r="F335" s="261"/>
      <c r="G335" s="264"/>
      <c r="H335" s="264"/>
      <c r="I335" s="261"/>
      <c r="J335" s="264"/>
      <c r="K335" s="270" t="s">
        <v>748</v>
      </c>
      <c r="L335" s="268">
        <v>0.3</v>
      </c>
      <c r="M335" s="278" t="s">
        <v>749</v>
      </c>
      <c r="N335" s="268">
        <v>0.3</v>
      </c>
      <c r="O335" s="268"/>
      <c r="P335" s="268"/>
      <c r="Q335" s="269"/>
      <c r="R335" s="268"/>
      <c r="S335" s="268"/>
      <c r="T335" s="268"/>
      <c r="U335" s="268"/>
      <c r="V335" s="268"/>
      <c r="W335" s="268"/>
      <c r="X335" s="268"/>
      <c r="Y335" s="268"/>
      <c r="Z335" s="268"/>
      <c r="AA335" s="268"/>
      <c r="AB335" s="270" t="s">
        <v>711</v>
      </c>
      <c r="AC335" s="270" t="s">
        <v>745</v>
      </c>
      <c r="AD335" s="278" t="s">
        <v>267</v>
      </c>
      <c r="AE335" s="266" t="s">
        <v>52</v>
      </c>
      <c r="AF335" s="260" t="s">
        <v>268</v>
      </c>
      <c r="AG335" s="260"/>
    </row>
    <row r="336" spans="1:33" s="236" customFormat="1" ht="46.5" x14ac:dyDescent="0.35">
      <c r="A336" s="276"/>
      <c r="B336" s="276"/>
      <c r="C336" s="276"/>
      <c r="D336" s="277"/>
      <c r="E336" s="276"/>
      <c r="F336" s="261"/>
      <c r="G336" s="264"/>
      <c r="H336" s="264"/>
      <c r="I336" s="261"/>
      <c r="J336" s="264"/>
      <c r="K336" s="270" t="s">
        <v>750</v>
      </c>
      <c r="L336" s="268">
        <v>0.2</v>
      </c>
      <c r="M336" s="278" t="s">
        <v>751</v>
      </c>
      <c r="N336" s="268">
        <v>0.2</v>
      </c>
      <c r="O336" s="268"/>
      <c r="P336" s="268"/>
      <c r="Q336" s="268"/>
      <c r="R336" s="269"/>
      <c r="S336" s="268"/>
      <c r="T336" s="268"/>
      <c r="U336" s="268"/>
      <c r="V336" s="268"/>
      <c r="W336" s="268"/>
      <c r="X336" s="268"/>
      <c r="Y336" s="268"/>
      <c r="Z336" s="268"/>
      <c r="AA336" s="268"/>
      <c r="AB336" s="270" t="s">
        <v>711</v>
      </c>
      <c r="AC336" s="270" t="s">
        <v>745</v>
      </c>
      <c r="AD336" s="278" t="s">
        <v>267</v>
      </c>
      <c r="AE336" s="266" t="s">
        <v>52</v>
      </c>
      <c r="AF336" s="260" t="s">
        <v>268</v>
      </c>
      <c r="AG336" s="260"/>
    </row>
    <row r="337" spans="1:57" s="236" customFormat="1" ht="46.5" x14ac:dyDescent="0.35">
      <c r="A337" s="276"/>
      <c r="B337" s="276"/>
      <c r="C337" s="276"/>
      <c r="D337" s="277"/>
      <c r="E337" s="276"/>
      <c r="F337" s="261"/>
      <c r="G337" s="264"/>
      <c r="H337" s="264"/>
      <c r="I337" s="261"/>
      <c r="J337" s="264"/>
      <c r="K337" s="270" t="s">
        <v>752</v>
      </c>
      <c r="L337" s="268">
        <v>0.05</v>
      </c>
      <c r="M337" s="278" t="s">
        <v>753</v>
      </c>
      <c r="N337" s="268">
        <v>0.05</v>
      </c>
      <c r="O337" s="268"/>
      <c r="P337" s="268"/>
      <c r="Q337" s="268"/>
      <c r="R337" s="269"/>
      <c r="S337" s="268"/>
      <c r="T337" s="268"/>
      <c r="U337" s="268"/>
      <c r="V337" s="268"/>
      <c r="W337" s="268"/>
      <c r="X337" s="268"/>
      <c r="Y337" s="268"/>
      <c r="Z337" s="268"/>
      <c r="AA337" s="268"/>
      <c r="AB337" s="270" t="s">
        <v>711</v>
      </c>
      <c r="AC337" s="270" t="s">
        <v>110</v>
      </c>
      <c r="AD337" s="278" t="s">
        <v>267</v>
      </c>
      <c r="AE337" s="266" t="s">
        <v>52</v>
      </c>
      <c r="AF337" s="260" t="s">
        <v>268</v>
      </c>
      <c r="AG337" s="260"/>
    </row>
    <row r="338" spans="1:57" s="236" customFormat="1" ht="46.5" x14ac:dyDescent="0.35">
      <c r="A338" s="279"/>
      <c r="B338" s="279"/>
      <c r="C338" s="279"/>
      <c r="D338" s="280"/>
      <c r="E338" s="279"/>
      <c r="F338" s="261"/>
      <c r="G338" s="264"/>
      <c r="H338" s="264"/>
      <c r="I338" s="261"/>
      <c r="J338" s="264"/>
      <c r="K338" s="270" t="s">
        <v>754</v>
      </c>
      <c r="L338" s="268">
        <v>0.15</v>
      </c>
      <c r="M338" s="278" t="s">
        <v>755</v>
      </c>
      <c r="N338" s="268">
        <v>0.15</v>
      </c>
      <c r="O338" s="268"/>
      <c r="P338" s="268"/>
      <c r="Q338" s="268"/>
      <c r="R338" s="268"/>
      <c r="S338" s="268"/>
      <c r="T338" s="269"/>
      <c r="U338" s="268"/>
      <c r="V338" s="268"/>
      <c r="W338" s="268"/>
      <c r="X338" s="268"/>
      <c r="Y338" s="268"/>
      <c r="Z338" s="268"/>
      <c r="AA338" s="268"/>
      <c r="AB338" s="270" t="s">
        <v>711</v>
      </c>
      <c r="AC338" s="270" t="s">
        <v>756</v>
      </c>
      <c r="AD338" s="278" t="s">
        <v>267</v>
      </c>
      <c r="AE338" s="266" t="s">
        <v>757</v>
      </c>
      <c r="AF338" s="260" t="s">
        <v>758</v>
      </c>
      <c r="AG338" s="260"/>
    </row>
    <row r="339" spans="1:57" s="236" customFormat="1" ht="46.5" x14ac:dyDescent="0.35">
      <c r="A339" s="260" t="s">
        <v>634</v>
      </c>
      <c r="B339" s="260" t="s">
        <v>41</v>
      </c>
      <c r="C339" s="260" t="s">
        <v>759</v>
      </c>
      <c r="D339" s="261">
        <f>+[1]DataBase_Obj!D392</f>
        <v>0</v>
      </c>
      <c r="E339" s="262" t="s">
        <v>760</v>
      </c>
      <c r="F339" s="261">
        <f>+[1]DataBase_Obj!G392</f>
        <v>0</v>
      </c>
      <c r="G339" s="264" t="s">
        <v>761</v>
      </c>
      <c r="H339" s="264" t="s">
        <v>707</v>
      </c>
      <c r="I339" s="261">
        <v>1</v>
      </c>
      <c r="J339" s="264" t="s">
        <v>762</v>
      </c>
      <c r="K339" s="270" t="s">
        <v>763</v>
      </c>
      <c r="L339" s="268">
        <v>0.1</v>
      </c>
      <c r="M339" s="266" t="s">
        <v>764</v>
      </c>
      <c r="N339" s="268">
        <v>0.1</v>
      </c>
      <c r="O339" s="268"/>
      <c r="P339" s="269"/>
      <c r="Q339" s="268"/>
      <c r="R339" s="268"/>
      <c r="S339" s="268"/>
      <c r="T339" s="268"/>
      <c r="U339" s="268"/>
      <c r="V339" s="268"/>
      <c r="W339" s="268"/>
      <c r="X339" s="268"/>
      <c r="Y339" s="268"/>
      <c r="Z339" s="268"/>
      <c r="AA339" s="268"/>
      <c r="AB339" s="270" t="s">
        <v>711</v>
      </c>
      <c r="AC339" s="270" t="s">
        <v>765</v>
      </c>
      <c r="AD339" s="266" t="s">
        <v>267</v>
      </c>
      <c r="AE339" s="266" t="s">
        <v>52</v>
      </c>
      <c r="AF339" s="271" t="s">
        <v>268</v>
      </c>
      <c r="AG339" s="271"/>
    </row>
    <row r="340" spans="1:57" s="236" customFormat="1" ht="31" x14ac:dyDescent="0.35">
      <c r="A340" s="260"/>
      <c r="B340" s="260"/>
      <c r="C340" s="260"/>
      <c r="D340" s="261"/>
      <c r="E340" s="272"/>
      <c r="F340" s="261"/>
      <c r="G340" s="264"/>
      <c r="H340" s="264"/>
      <c r="I340" s="261"/>
      <c r="J340" s="264"/>
      <c r="K340" s="264" t="s">
        <v>766</v>
      </c>
      <c r="L340" s="261">
        <v>0.35</v>
      </c>
      <c r="M340" s="266" t="s">
        <v>767</v>
      </c>
      <c r="N340" s="268">
        <v>0.15</v>
      </c>
      <c r="O340" s="268"/>
      <c r="P340" s="268"/>
      <c r="Q340" s="268"/>
      <c r="R340" s="269"/>
      <c r="S340" s="268"/>
      <c r="T340" s="268"/>
      <c r="U340" s="268"/>
      <c r="V340" s="268"/>
      <c r="W340" s="268"/>
      <c r="X340" s="268"/>
      <c r="Y340" s="268"/>
      <c r="Z340" s="268"/>
      <c r="AA340" s="268"/>
      <c r="AB340" s="270" t="s">
        <v>711</v>
      </c>
      <c r="AC340" s="270" t="s">
        <v>768</v>
      </c>
      <c r="AD340" s="266" t="s">
        <v>769</v>
      </c>
      <c r="AE340" s="266" t="s">
        <v>52</v>
      </c>
      <c r="AF340" s="271" t="s">
        <v>769</v>
      </c>
      <c r="AG340" s="271"/>
    </row>
    <row r="341" spans="1:57" s="236" customFormat="1" ht="31" x14ac:dyDescent="0.35">
      <c r="A341" s="260"/>
      <c r="B341" s="260"/>
      <c r="C341" s="260"/>
      <c r="D341" s="261"/>
      <c r="E341" s="272"/>
      <c r="F341" s="261"/>
      <c r="G341" s="264"/>
      <c r="H341" s="264"/>
      <c r="I341" s="261"/>
      <c r="J341" s="264"/>
      <c r="K341" s="264"/>
      <c r="L341" s="261"/>
      <c r="M341" s="266" t="s">
        <v>770</v>
      </c>
      <c r="N341" s="268">
        <v>0.15</v>
      </c>
      <c r="O341" s="268"/>
      <c r="P341" s="268"/>
      <c r="Q341" s="268"/>
      <c r="R341" s="269"/>
      <c r="S341" s="268"/>
      <c r="T341" s="268"/>
      <c r="U341" s="268"/>
      <c r="V341" s="268"/>
      <c r="W341" s="268"/>
      <c r="X341" s="268"/>
      <c r="Y341" s="268"/>
      <c r="Z341" s="268"/>
      <c r="AA341" s="268"/>
      <c r="AB341" s="270" t="s">
        <v>711</v>
      </c>
      <c r="AC341" s="270" t="s">
        <v>768</v>
      </c>
      <c r="AD341" s="266" t="s">
        <v>769</v>
      </c>
      <c r="AE341" s="266" t="s">
        <v>52</v>
      </c>
      <c r="AF341" s="271" t="s">
        <v>769</v>
      </c>
      <c r="AG341" s="271"/>
    </row>
    <row r="342" spans="1:57" s="236" customFormat="1" ht="31" x14ac:dyDescent="0.35">
      <c r="A342" s="260"/>
      <c r="B342" s="260"/>
      <c r="C342" s="260"/>
      <c r="D342" s="261"/>
      <c r="E342" s="272"/>
      <c r="F342" s="261"/>
      <c r="G342" s="264"/>
      <c r="H342" s="264"/>
      <c r="I342" s="261"/>
      <c r="J342" s="264"/>
      <c r="K342" s="264"/>
      <c r="L342" s="261"/>
      <c r="M342" s="266" t="s">
        <v>771</v>
      </c>
      <c r="N342" s="268">
        <v>0.05</v>
      </c>
      <c r="O342" s="268"/>
      <c r="P342" s="268"/>
      <c r="Q342" s="268"/>
      <c r="R342" s="269"/>
      <c r="S342" s="268"/>
      <c r="T342" s="268"/>
      <c r="U342" s="268"/>
      <c r="V342" s="268"/>
      <c r="W342" s="268"/>
      <c r="X342" s="268"/>
      <c r="Y342" s="268"/>
      <c r="Z342" s="268"/>
      <c r="AA342" s="268"/>
      <c r="AB342" s="270" t="s">
        <v>711</v>
      </c>
      <c r="AC342" s="270" t="s">
        <v>768</v>
      </c>
      <c r="AD342" s="266" t="s">
        <v>769</v>
      </c>
      <c r="AE342" s="266" t="s">
        <v>52</v>
      </c>
      <c r="AF342" s="271" t="s">
        <v>769</v>
      </c>
      <c r="AG342" s="271"/>
    </row>
    <row r="343" spans="1:57" s="236" customFormat="1" ht="31" x14ac:dyDescent="0.35">
      <c r="A343" s="260"/>
      <c r="B343" s="260"/>
      <c r="C343" s="260"/>
      <c r="D343" s="261"/>
      <c r="E343" s="272"/>
      <c r="F343" s="261"/>
      <c r="G343" s="264"/>
      <c r="H343" s="264"/>
      <c r="I343" s="261"/>
      <c r="J343" s="264"/>
      <c r="K343" s="264" t="s">
        <v>772</v>
      </c>
      <c r="L343" s="261">
        <v>0.35</v>
      </c>
      <c r="M343" s="266" t="s">
        <v>773</v>
      </c>
      <c r="N343" s="268">
        <v>0.15</v>
      </c>
      <c r="O343" s="268"/>
      <c r="P343" s="268"/>
      <c r="Q343" s="268"/>
      <c r="R343" s="268"/>
      <c r="S343" s="269"/>
      <c r="T343" s="268"/>
      <c r="U343" s="268"/>
      <c r="V343" s="268"/>
      <c r="W343" s="268"/>
      <c r="X343" s="268"/>
      <c r="Y343" s="268"/>
      <c r="Z343" s="268"/>
      <c r="AA343" s="268"/>
      <c r="AB343" s="270" t="s">
        <v>711</v>
      </c>
      <c r="AC343" s="270" t="s">
        <v>768</v>
      </c>
      <c r="AD343" s="266" t="s">
        <v>769</v>
      </c>
      <c r="AE343" s="266" t="s">
        <v>52</v>
      </c>
      <c r="AF343" s="271" t="s">
        <v>769</v>
      </c>
      <c r="AG343" s="271"/>
    </row>
    <row r="344" spans="1:57" s="236" customFormat="1" ht="31" x14ac:dyDescent="0.35">
      <c r="A344" s="260"/>
      <c r="B344" s="260"/>
      <c r="C344" s="260"/>
      <c r="D344" s="261"/>
      <c r="E344" s="272"/>
      <c r="F344" s="261"/>
      <c r="G344" s="264"/>
      <c r="H344" s="264"/>
      <c r="I344" s="261"/>
      <c r="J344" s="264"/>
      <c r="K344" s="264"/>
      <c r="L344" s="261"/>
      <c r="M344" s="266" t="s">
        <v>774</v>
      </c>
      <c r="N344" s="268">
        <v>0.15</v>
      </c>
      <c r="O344" s="268"/>
      <c r="P344" s="268"/>
      <c r="Q344" s="268"/>
      <c r="R344" s="268"/>
      <c r="S344" s="269"/>
      <c r="T344" s="268"/>
      <c r="U344" s="268"/>
      <c r="V344" s="268"/>
      <c r="W344" s="268"/>
      <c r="X344" s="268"/>
      <c r="Y344" s="268"/>
      <c r="Z344" s="268"/>
      <c r="AA344" s="268"/>
      <c r="AB344" s="270" t="s">
        <v>711</v>
      </c>
      <c r="AC344" s="270" t="s">
        <v>768</v>
      </c>
      <c r="AD344" s="266" t="s">
        <v>769</v>
      </c>
      <c r="AE344" s="266" t="s">
        <v>52</v>
      </c>
      <c r="AF344" s="271" t="s">
        <v>769</v>
      </c>
      <c r="AG344" s="271"/>
    </row>
    <row r="345" spans="1:57" s="236" customFormat="1" ht="31" x14ac:dyDescent="0.35">
      <c r="A345" s="260"/>
      <c r="B345" s="260"/>
      <c r="C345" s="260"/>
      <c r="D345" s="261"/>
      <c r="E345" s="272"/>
      <c r="F345" s="261"/>
      <c r="G345" s="264"/>
      <c r="H345" s="264"/>
      <c r="I345" s="261"/>
      <c r="J345" s="264"/>
      <c r="K345" s="264"/>
      <c r="L345" s="261"/>
      <c r="M345" s="266" t="s">
        <v>775</v>
      </c>
      <c r="N345" s="268">
        <v>0.05</v>
      </c>
      <c r="O345" s="268"/>
      <c r="P345" s="268"/>
      <c r="Q345" s="268"/>
      <c r="R345" s="268"/>
      <c r="S345" s="269"/>
      <c r="T345" s="268"/>
      <c r="U345" s="268"/>
      <c r="V345" s="268"/>
      <c r="W345" s="268"/>
      <c r="X345" s="268"/>
      <c r="Y345" s="268"/>
      <c r="Z345" s="268"/>
      <c r="AA345" s="268"/>
      <c r="AB345" s="270" t="s">
        <v>711</v>
      </c>
      <c r="AC345" s="270" t="s">
        <v>768</v>
      </c>
      <c r="AD345" s="266" t="s">
        <v>769</v>
      </c>
      <c r="AE345" s="266" t="s">
        <v>52</v>
      </c>
      <c r="AF345" s="271" t="s">
        <v>769</v>
      </c>
      <c r="AG345" s="271"/>
    </row>
    <row r="346" spans="1:57" s="236" customFormat="1" ht="31" x14ac:dyDescent="0.35">
      <c r="A346" s="260"/>
      <c r="B346" s="260"/>
      <c r="C346" s="260"/>
      <c r="D346" s="261"/>
      <c r="E346" s="273"/>
      <c r="F346" s="261"/>
      <c r="G346" s="264"/>
      <c r="H346" s="264"/>
      <c r="I346" s="261"/>
      <c r="J346" s="264"/>
      <c r="K346" s="270" t="s">
        <v>776</v>
      </c>
      <c r="L346" s="268">
        <v>0.2</v>
      </c>
      <c r="M346" s="266" t="s">
        <v>777</v>
      </c>
      <c r="N346" s="268">
        <v>0.2</v>
      </c>
      <c r="O346" s="268"/>
      <c r="P346" s="268"/>
      <c r="Q346" s="268"/>
      <c r="R346" s="268"/>
      <c r="S346" s="269"/>
      <c r="T346" s="268"/>
      <c r="U346" s="268"/>
      <c r="V346" s="268"/>
      <c r="W346" s="268"/>
      <c r="X346" s="268"/>
      <c r="Y346" s="268"/>
      <c r="Z346" s="268"/>
      <c r="AA346" s="268"/>
      <c r="AB346" s="270" t="s">
        <v>711</v>
      </c>
      <c r="AC346" s="270" t="s">
        <v>768</v>
      </c>
      <c r="AD346" s="266" t="s">
        <v>778</v>
      </c>
      <c r="AE346" s="266" t="s">
        <v>52</v>
      </c>
      <c r="AF346" s="271" t="s">
        <v>778</v>
      </c>
      <c r="AG346" s="271"/>
    </row>
    <row r="347" spans="1:57" s="282" customFormat="1" x14ac:dyDescent="0.3">
      <c r="A347" s="281"/>
      <c r="B347" s="281"/>
      <c r="C347" s="281"/>
      <c r="D347" s="281"/>
      <c r="E347" s="281"/>
      <c r="F347" s="281"/>
      <c r="G347" s="281"/>
      <c r="H347" s="281"/>
      <c r="I347" s="281"/>
      <c r="J347" s="281"/>
      <c r="K347" s="281"/>
      <c r="L347" s="281"/>
      <c r="M347" s="281"/>
      <c r="N347" s="281"/>
      <c r="O347" s="281"/>
      <c r="P347" s="281"/>
      <c r="Q347" s="281"/>
      <c r="R347" s="281"/>
      <c r="S347" s="281"/>
      <c r="T347" s="281"/>
      <c r="U347" s="281"/>
      <c r="V347" s="281"/>
      <c r="W347" s="281"/>
      <c r="X347" s="281"/>
      <c r="Y347" s="281"/>
      <c r="Z347" s="281"/>
      <c r="AA347" s="281"/>
      <c r="AB347" s="281"/>
      <c r="AC347" s="281"/>
      <c r="AD347" s="281"/>
      <c r="AE347" s="281"/>
      <c r="AF347" s="281"/>
      <c r="AG347" s="281"/>
      <c r="AH347" s="281"/>
      <c r="AI347" s="281"/>
      <c r="AJ347" s="281"/>
      <c r="AK347" s="281"/>
      <c r="AL347" s="281"/>
      <c r="AM347" s="281"/>
      <c r="AN347" s="281"/>
      <c r="AO347" s="281"/>
      <c r="AP347" s="281"/>
      <c r="AQ347" s="281"/>
      <c r="AR347" s="281"/>
      <c r="AS347" s="281"/>
      <c r="AT347" s="281"/>
      <c r="AU347" s="281"/>
      <c r="AV347" s="281"/>
      <c r="AW347" s="281"/>
      <c r="AX347" s="281"/>
      <c r="AY347" s="281"/>
      <c r="AZ347" s="281"/>
      <c r="BA347" s="281"/>
      <c r="BB347" s="281"/>
      <c r="BC347" s="281"/>
      <c r="BD347" s="281"/>
      <c r="BE347" s="281"/>
    </row>
    <row r="348" spans="1:57" s="282" customFormat="1" x14ac:dyDescent="0.3">
      <c r="A348" s="281"/>
      <c r="B348" s="281"/>
      <c r="C348" s="281"/>
      <c r="D348" s="281"/>
      <c r="E348" s="281"/>
      <c r="F348" s="281"/>
      <c r="G348" s="281"/>
      <c r="H348" s="281"/>
      <c r="I348" s="281"/>
      <c r="J348" s="281"/>
      <c r="K348" s="281"/>
      <c r="L348" s="281"/>
      <c r="M348" s="281"/>
      <c r="N348" s="281"/>
      <c r="O348" s="281"/>
      <c r="P348" s="281"/>
      <c r="Q348" s="281"/>
      <c r="R348" s="281"/>
      <c r="S348" s="281"/>
      <c r="T348" s="281"/>
      <c r="U348" s="281"/>
      <c r="V348" s="281"/>
      <c r="W348" s="281"/>
      <c r="X348" s="281"/>
      <c r="Y348" s="281"/>
      <c r="Z348" s="281"/>
      <c r="AA348" s="281"/>
      <c r="AB348" s="281"/>
      <c r="AC348" s="281"/>
      <c r="AD348" s="281"/>
      <c r="AE348" s="281"/>
      <c r="AF348" s="281"/>
      <c r="AG348" s="281"/>
      <c r="AH348" s="281"/>
      <c r="AI348" s="281"/>
      <c r="AJ348" s="281"/>
      <c r="AK348" s="281"/>
      <c r="AL348" s="281"/>
      <c r="AM348" s="281"/>
      <c r="AN348" s="281"/>
      <c r="AO348" s="281"/>
      <c r="AP348" s="281"/>
      <c r="AQ348" s="281"/>
      <c r="AR348" s="281"/>
      <c r="AS348" s="281"/>
      <c r="AT348" s="281"/>
      <c r="AU348" s="281"/>
      <c r="AV348" s="281"/>
      <c r="AW348" s="281"/>
      <c r="AX348" s="281"/>
      <c r="AY348" s="281"/>
      <c r="AZ348" s="281"/>
      <c r="BA348" s="281"/>
      <c r="BB348" s="281"/>
      <c r="BC348" s="281"/>
      <c r="BD348" s="281"/>
      <c r="BE348" s="281"/>
    </row>
    <row r="349" spans="1:57" s="282" customFormat="1" x14ac:dyDescent="0.3">
      <c r="A349" s="281"/>
      <c r="B349" s="281"/>
      <c r="C349" s="281"/>
      <c r="D349" s="281"/>
      <c r="E349" s="281"/>
      <c r="F349" s="281"/>
      <c r="G349" s="281"/>
      <c r="H349" s="281"/>
      <c r="I349" s="281"/>
      <c r="J349" s="281"/>
      <c r="K349" s="281"/>
      <c r="L349" s="281"/>
      <c r="M349" s="281"/>
      <c r="N349" s="281"/>
      <c r="O349" s="281"/>
      <c r="P349" s="281"/>
      <c r="Q349" s="281"/>
      <c r="R349" s="281"/>
      <c r="S349" s="281"/>
      <c r="T349" s="281"/>
      <c r="U349" s="281"/>
      <c r="V349" s="281"/>
      <c r="W349" s="281"/>
      <c r="X349" s="281"/>
      <c r="Y349" s="281"/>
      <c r="Z349" s="281"/>
      <c r="AA349" s="281"/>
      <c r="AB349" s="281"/>
      <c r="AC349" s="281"/>
      <c r="AD349" s="281"/>
      <c r="AE349" s="281"/>
      <c r="AF349" s="281"/>
      <c r="AG349" s="281"/>
      <c r="AH349" s="281"/>
      <c r="AI349" s="281"/>
      <c r="AJ349" s="281"/>
      <c r="AK349" s="281"/>
      <c r="AL349" s="281"/>
      <c r="AM349" s="281"/>
      <c r="AN349" s="281"/>
      <c r="AO349" s="281"/>
      <c r="AP349" s="281"/>
      <c r="AQ349" s="281"/>
      <c r="AR349" s="281"/>
      <c r="AS349" s="281"/>
      <c r="AT349" s="281"/>
      <c r="AU349" s="281"/>
      <c r="AV349" s="281"/>
      <c r="AW349" s="281"/>
      <c r="AX349" s="281"/>
      <c r="AY349" s="281"/>
      <c r="AZ349" s="281"/>
      <c r="BA349" s="281"/>
      <c r="BB349" s="281"/>
      <c r="BC349" s="281"/>
      <c r="BD349" s="281"/>
      <c r="BE349" s="281"/>
    </row>
    <row r="350" spans="1:57" s="282" customFormat="1" x14ac:dyDescent="0.3">
      <c r="A350" s="281"/>
      <c r="B350" s="281"/>
      <c r="C350" s="281"/>
      <c r="D350" s="281"/>
      <c r="E350" s="281"/>
      <c r="F350" s="281"/>
      <c r="G350" s="281"/>
      <c r="H350" s="281"/>
      <c r="I350" s="281"/>
      <c r="J350" s="281"/>
      <c r="K350" s="281"/>
      <c r="L350" s="281"/>
      <c r="M350" s="281"/>
      <c r="N350" s="281"/>
      <c r="O350" s="281"/>
      <c r="P350" s="281"/>
      <c r="Q350" s="281"/>
      <c r="R350" s="281"/>
      <c r="S350" s="281"/>
      <c r="T350" s="281"/>
      <c r="U350" s="281"/>
      <c r="V350" s="281"/>
      <c r="W350" s="281"/>
      <c r="X350" s="281"/>
      <c r="Y350" s="281"/>
      <c r="Z350" s="281"/>
      <c r="AA350" s="281"/>
      <c r="AB350" s="281"/>
      <c r="AC350" s="281"/>
      <c r="AD350" s="281"/>
      <c r="AE350" s="281"/>
      <c r="AF350" s="281"/>
      <c r="AG350" s="281"/>
      <c r="AH350" s="281"/>
      <c r="AI350" s="281"/>
      <c r="AJ350" s="281"/>
      <c r="AK350" s="281"/>
      <c r="AL350" s="281"/>
      <c r="AM350" s="281"/>
      <c r="AN350" s="281"/>
      <c r="AO350" s="281"/>
      <c r="AP350" s="281"/>
      <c r="AQ350" s="281"/>
      <c r="AR350" s="281"/>
      <c r="AS350" s="281"/>
      <c r="AT350" s="281"/>
      <c r="AU350" s="281"/>
      <c r="AV350" s="281"/>
      <c r="AW350" s="281"/>
      <c r="AX350" s="281"/>
      <c r="AY350" s="281"/>
      <c r="AZ350" s="281"/>
      <c r="BA350" s="281"/>
      <c r="BB350" s="281"/>
      <c r="BC350" s="281"/>
      <c r="BD350" s="281"/>
      <c r="BE350" s="281"/>
    </row>
    <row r="351" spans="1:57" s="282" customFormat="1" x14ac:dyDescent="0.3">
      <c r="A351" s="281"/>
      <c r="B351" s="281"/>
      <c r="C351" s="283"/>
      <c r="D351" s="283"/>
      <c r="E351" s="283"/>
      <c r="F351" s="283"/>
      <c r="G351" s="283"/>
      <c r="H351" s="283"/>
      <c r="I351" s="283"/>
      <c r="J351" s="283"/>
      <c r="K351" s="283"/>
      <c r="L351" s="283"/>
      <c r="M351" s="283"/>
      <c r="N351" s="283"/>
      <c r="O351" s="283"/>
      <c r="P351" s="283"/>
      <c r="Q351" s="283"/>
      <c r="R351" s="283"/>
      <c r="S351" s="283"/>
      <c r="T351" s="283"/>
      <c r="U351" s="283"/>
      <c r="V351" s="283"/>
      <c r="W351" s="283"/>
      <c r="X351" s="283"/>
      <c r="Y351" s="283"/>
      <c r="Z351" s="283"/>
      <c r="AA351" s="283"/>
      <c r="AB351" s="283"/>
      <c r="AC351" s="283"/>
      <c r="AD351" s="283"/>
      <c r="AE351" s="284"/>
      <c r="AF351" s="284"/>
      <c r="AG351" s="284"/>
    </row>
    <row r="352" spans="1:57" s="282" customFormat="1" x14ac:dyDescent="0.3">
      <c r="A352" s="281"/>
      <c r="B352" s="281"/>
      <c r="C352" s="281"/>
      <c r="D352" s="281"/>
      <c r="E352" s="281"/>
      <c r="F352" s="281"/>
      <c r="G352" s="281"/>
      <c r="H352" s="281"/>
      <c r="I352" s="281"/>
      <c r="J352" s="281"/>
      <c r="K352" s="281"/>
      <c r="L352" s="281"/>
      <c r="M352" s="281"/>
      <c r="N352" s="281"/>
      <c r="O352" s="281"/>
      <c r="P352" s="281"/>
      <c r="Q352" s="281"/>
      <c r="R352" s="281"/>
      <c r="S352" s="281"/>
      <c r="T352" s="281"/>
      <c r="U352" s="281"/>
      <c r="V352" s="281"/>
      <c r="W352" s="281"/>
      <c r="X352" s="281"/>
      <c r="Y352" s="281"/>
      <c r="Z352" s="281"/>
      <c r="AA352" s="281"/>
      <c r="AB352" s="281"/>
      <c r="AC352" s="281"/>
      <c r="AD352" s="281"/>
      <c r="AE352" s="281"/>
      <c r="AF352" s="281"/>
      <c r="AG352" s="281"/>
      <c r="AH352" s="281"/>
      <c r="AI352" s="281"/>
      <c r="AJ352" s="281"/>
      <c r="AK352" s="281"/>
      <c r="AL352" s="281"/>
      <c r="AM352" s="281"/>
      <c r="AN352" s="281"/>
      <c r="AO352" s="281"/>
      <c r="AP352" s="281"/>
      <c r="AQ352" s="281"/>
      <c r="AR352" s="281"/>
      <c r="AS352" s="281"/>
      <c r="AT352" s="281"/>
      <c r="AU352" s="281"/>
      <c r="AV352" s="281"/>
      <c r="AW352" s="281"/>
      <c r="AX352" s="281"/>
      <c r="AY352" s="281"/>
      <c r="AZ352" s="281"/>
      <c r="BA352" s="281"/>
      <c r="BB352" s="281"/>
      <c r="BC352" s="281"/>
      <c r="BD352" s="281"/>
      <c r="BE352" s="281"/>
    </row>
    <row r="353" spans="1:57" s="282" customFormat="1" x14ac:dyDescent="0.3">
      <c r="A353" s="281"/>
      <c r="B353" s="281"/>
      <c r="C353" s="281"/>
      <c r="D353" s="281"/>
      <c r="E353" s="281"/>
      <c r="F353" s="281"/>
      <c r="G353" s="281"/>
      <c r="H353" s="281"/>
      <c r="I353" s="281"/>
      <c r="J353" s="281"/>
      <c r="K353" s="281"/>
      <c r="L353" s="281"/>
      <c r="M353" s="281"/>
      <c r="N353" s="281"/>
      <c r="O353" s="281"/>
      <c r="P353" s="281"/>
      <c r="Q353" s="281"/>
      <c r="R353" s="281"/>
      <c r="S353" s="281"/>
      <c r="T353" s="281"/>
      <c r="U353" s="281"/>
      <c r="V353" s="281"/>
      <c r="W353" s="281"/>
      <c r="X353" s="281"/>
      <c r="Y353" s="281"/>
      <c r="Z353" s="281"/>
      <c r="AA353" s="281"/>
      <c r="AB353" s="281"/>
      <c r="AC353" s="281"/>
      <c r="AD353" s="281"/>
      <c r="AE353" s="281"/>
      <c r="AF353" s="281"/>
      <c r="AG353" s="281"/>
      <c r="AH353" s="281"/>
      <c r="AI353" s="281"/>
      <c r="AJ353" s="281"/>
      <c r="AK353" s="281"/>
      <c r="AL353" s="281"/>
      <c r="AM353" s="281"/>
      <c r="AN353" s="281"/>
      <c r="AO353" s="281"/>
      <c r="AP353" s="281"/>
      <c r="AQ353" s="281"/>
      <c r="AR353" s="281"/>
      <c r="AS353" s="281"/>
      <c r="AT353" s="281"/>
      <c r="AU353" s="281"/>
      <c r="AV353" s="281"/>
      <c r="AW353" s="281"/>
      <c r="AX353" s="281"/>
      <c r="AY353" s="281"/>
      <c r="AZ353" s="281"/>
      <c r="BA353" s="281"/>
      <c r="BB353" s="281"/>
      <c r="BC353" s="281"/>
      <c r="BD353" s="281"/>
      <c r="BE353" s="281"/>
    </row>
    <row r="354" spans="1:57" s="282" customFormat="1" x14ac:dyDescent="0.3">
      <c r="A354" s="281"/>
      <c r="B354" s="281"/>
      <c r="C354" s="281"/>
      <c r="D354" s="281"/>
      <c r="E354" s="281"/>
      <c r="F354" s="281"/>
      <c r="G354" s="281"/>
      <c r="H354" s="281"/>
      <c r="I354" s="281"/>
      <c r="J354" s="281"/>
      <c r="K354" s="281"/>
      <c r="L354" s="281"/>
      <c r="M354" s="281"/>
      <c r="N354" s="281"/>
      <c r="O354" s="281"/>
      <c r="P354" s="281"/>
      <c r="Q354" s="281"/>
      <c r="R354" s="281"/>
      <c r="S354" s="281"/>
      <c r="T354" s="281"/>
      <c r="U354" s="281"/>
      <c r="V354" s="281"/>
      <c r="W354" s="281"/>
      <c r="X354" s="281"/>
      <c r="Y354" s="281"/>
      <c r="Z354" s="281"/>
      <c r="AA354" s="281"/>
      <c r="AB354" s="281"/>
      <c r="AC354" s="281"/>
      <c r="AD354" s="281"/>
      <c r="AE354" s="281"/>
      <c r="AF354" s="281"/>
      <c r="AG354" s="281"/>
      <c r="AH354" s="281"/>
      <c r="AI354" s="281"/>
      <c r="AJ354" s="281"/>
      <c r="AK354" s="281"/>
      <c r="AL354" s="281"/>
      <c r="AM354" s="281"/>
      <c r="AN354" s="281"/>
      <c r="AO354" s="281"/>
      <c r="AP354" s="281"/>
      <c r="AQ354" s="281"/>
      <c r="AR354" s="281"/>
      <c r="AS354" s="281"/>
      <c r="AT354" s="281"/>
      <c r="AU354" s="281"/>
      <c r="AV354" s="281"/>
      <c r="AW354" s="281"/>
      <c r="AX354" s="281"/>
      <c r="AY354" s="281"/>
      <c r="AZ354" s="281"/>
      <c r="BA354" s="281"/>
      <c r="BB354" s="281"/>
      <c r="BC354" s="281"/>
      <c r="BD354" s="281"/>
      <c r="BE354" s="281"/>
    </row>
    <row r="355" spans="1:57" s="287" customFormat="1" ht="20" x14ac:dyDescent="0.3">
      <c r="A355" s="285" t="s">
        <v>5</v>
      </c>
      <c r="B355" s="285"/>
      <c r="C355" s="285"/>
      <c r="D355" s="285"/>
      <c r="E355" s="285"/>
      <c r="F355" s="285"/>
      <c r="G355" s="285"/>
      <c r="H355" s="285"/>
      <c r="I355" s="285"/>
      <c r="J355" s="285"/>
      <c r="K355" s="285"/>
      <c r="L355" s="285"/>
      <c r="M355" s="285"/>
      <c r="N355" s="285"/>
      <c r="O355" s="285"/>
      <c r="P355" s="285"/>
      <c r="Q355" s="285"/>
      <c r="R355" s="285"/>
      <c r="S355" s="285"/>
      <c r="T355" s="285"/>
      <c r="U355" s="285"/>
      <c r="V355" s="285"/>
      <c r="W355" s="285"/>
      <c r="X355" s="285"/>
      <c r="Y355" s="285"/>
      <c r="Z355" s="285"/>
      <c r="AA355" s="285"/>
      <c r="AB355" s="285"/>
      <c r="AC355" s="285"/>
      <c r="AD355" s="285"/>
      <c r="AE355" s="286"/>
      <c r="AF355" s="286"/>
      <c r="AG355" s="286"/>
    </row>
    <row r="356" spans="1:57" s="287" customFormat="1" ht="18" x14ac:dyDescent="0.3">
      <c r="A356" s="288" t="s">
        <v>779</v>
      </c>
      <c r="B356" s="288"/>
      <c r="C356" s="288"/>
      <c r="D356" s="288"/>
      <c r="E356" s="288"/>
      <c r="F356" s="288"/>
      <c r="G356" s="288"/>
      <c r="H356" s="288"/>
      <c r="I356" s="288"/>
      <c r="J356" s="288"/>
      <c r="K356" s="288"/>
      <c r="L356" s="288"/>
      <c r="M356" s="288"/>
      <c r="N356" s="288"/>
      <c r="O356" s="288"/>
      <c r="P356" s="288"/>
      <c r="Q356" s="288"/>
      <c r="R356" s="288"/>
      <c r="S356" s="288"/>
      <c r="T356" s="288"/>
      <c r="U356" s="288"/>
      <c r="V356" s="288"/>
      <c r="W356" s="288"/>
      <c r="X356" s="288"/>
      <c r="Y356" s="288"/>
      <c r="Z356" s="288"/>
      <c r="AA356" s="288"/>
      <c r="AB356" s="288"/>
      <c r="AC356" s="288"/>
      <c r="AD356" s="288"/>
      <c r="AE356" s="289"/>
      <c r="AF356" s="289"/>
      <c r="AG356" s="289"/>
    </row>
    <row r="357" spans="1:57" s="287" customFormat="1" x14ac:dyDescent="0.3">
      <c r="A357" s="290"/>
      <c r="B357" s="290"/>
      <c r="C357" s="290"/>
      <c r="D357" s="290"/>
      <c r="E357" s="290"/>
      <c r="F357" s="290"/>
      <c r="G357" s="290"/>
      <c r="H357" s="290"/>
      <c r="I357" s="290"/>
      <c r="J357" s="290"/>
      <c r="K357" s="290"/>
      <c r="L357" s="290"/>
      <c r="M357" s="290"/>
      <c r="N357" s="290"/>
      <c r="O357" s="290"/>
      <c r="P357" s="290"/>
      <c r="Q357" s="290"/>
      <c r="R357" s="290"/>
      <c r="S357" s="290"/>
      <c r="T357" s="290"/>
      <c r="U357" s="290"/>
      <c r="V357" s="290"/>
      <c r="W357" s="290"/>
      <c r="X357" s="290"/>
      <c r="Y357" s="290"/>
      <c r="Z357" s="290"/>
      <c r="AA357" s="290"/>
      <c r="AB357" s="290"/>
      <c r="AC357" s="290"/>
      <c r="AD357" s="290"/>
      <c r="AE357" s="290"/>
      <c r="AF357" s="290"/>
      <c r="AG357" s="290"/>
    </row>
    <row r="358" spans="1:57" s="287" customFormat="1" x14ac:dyDescent="0.3">
      <c r="AF358" s="291" t="s">
        <v>0</v>
      </c>
      <c r="AG358" s="291"/>
    </row>
    <row r="359" spans="1:57" s="287" customFormat="1" ht="20" x14ac:dyDescent="0.3">
      <c r="B359" s="292"/>
      <c r="AF359" s="293" t="s">
        <v>1</v>
      </c>
      <c r="AG359" s="294" t="s">
        <v>2</v>
      </c>
    </row>
    <row r="360" spans="1:57" s="287" customFormat="1" ht="31" x14ac:dyDescent="0.3">
      <c r="B360" s="295"/>
      <c r="C360" s="295"/>
      <c r="D360" s="295"/>
      <c r="E360" s="295"/>
      <c r="F360" s="296"/>
      <c r="G360" s="296"/>
      <c r="H360" s="296"/>
      <c r="I360" s="296"/>
      <c r="J360" s="296"/>
      <c r="AF360" s="297">
        <v>1</v>
      </c>
      <c r="AG360" s="297" t="s">
        <v>780</v>
      </c>
    </row>
    <row r="361" spans="1:57" s="287" customFormat="1" ht="17.5" x14ac:dyDescent="0.3">
      <c r="B361" s="296"/>
      <c r="C361" s="296"/>
      <c r="D361" s="296"/>
      <c r="E361" s="296"/>
      <c r="F361" s="296"/>
      <c r="G361" s="296"/>
      <c r="H361" s="296"/>
      <c r="I361" s="296"/>
      <c r="J361" s="296"/>
      <c r="AF361" s="297">
        <v>2</v>
      </c>
      <c r="AG361" s="297" t="s">
        <v>781</v>
      </c>
    </row>
    <row r="362" spans="1:57" s="287" customFormat="1" ht="17.5" x14ac:dyDescent="0.3">
      <c r="B362" s="296"/>
      <c r="C362" s="296"/>
      <c r="D362" s="296"/>
      <c r="E362" s="296"/>
      <c r="F362" s="296"/>
      <c r="G362" s="296"/>
      <c r="H362" s="296"/>
      <c r="I362" s="296"/>
      <c r="J362" s="296"/>
      <c r="AF362" s="297">
        <v>3</v>
      </c>
      <c r="AG362" s="297" t="s">
        <v>782</v>
      </c>
    </row>
    <row r="363" spans="1:57" s="287" customFormat="1" ht="17.5" x14ac:dyDescent="0.3">
      <c r="B363" s="296"/>
      <c r="C363" s="296"/>
      <c r="D363" s="296"/>
      <c r="E363" s="296"/>
      <c r="F363" s="296"/>
      <c r="G363" s="296"/>
      <c r="H363" s="296"/>
      <c r="I363" s="296"/>
      <c r="J363" s="296"/>
      <c r="AF363" s="297">
        <v>4</v>
      </c>
      <c r="AG363" s="297" t="s">
        <v>783</v>
      </c>
    </row>
    <row r="364" spans="1:57" s="287" customFormat="1" ht="17.5" x14ac:dyDescent="0.3">
      <c r="B364" s="296"/>
      <c r="C364" s="296"/>
      <c r="D364" s="296"/>
      <c r="E364" s="296"/>
      <c r="F364" s="296"/>
      <c r="G364" s="296"/>
      <c r="H364" s="296"/>
      <c r="I364" s="296"/>
      <c r="J364" s="296"/>
      <c r="AF364" s="297">
        <v>5</v>
      </c>
      <c r="AG364" s="297" t="s">
        <v>784</v>
      </c>
    </row>
    <row r="365" spans="1:57" s="287" customFormat="1" ht="31" x14ac:dyDescent="0.3">
      <c r="B365" s="296"/>
      <c r="C365" s="296"/>
      <c r="D365" s="296"/>
      <c r="E365" s="296"/>
      <c r="F365" s="296"/>
      <c r="G365" s="296"/>
      <c r="H365" s="296"/>
      <c r="I365" s="296"/>
      <c r="J365" s="296"/>
      <c r="AF365" s="297">
        <v>6</v>
      </c>
      <c r="AG365" s="297" t="s">
        <v>785</v>
      </c>
    </row>
    <row r="366" spans="1:57" s="287" customFormat="1" ht="31" x14ac:dyDescent="0.3">
      <c r="B366" s="296"/>
      <c r="C366" s="296"/>
      <c r="D366" s="296"/>
      <c r="E366" s="296"/>
      <c r="F366" s="296"/>
      <c r="G366" s="296"/>
      <c r="H366" s="296"/>
      <c r="I366" s="296"/>
      <c r="J366" s="296"/>
      <c r="AF366" s="297">
        <v>7</v>
      </c>
      <c r="AG366" s="297" t="s">
        <v>786</v>
      </c>
    </row>
    <row r="367" spans="1:57" s="287" customFormat="1" ht="31" x14ac:dyDescent="0.3">
      <c r="B367" s="296"/>
      <c r="C367" s="296"/>
      <c r="D367" s="296"/>
      <c r="E367" s="296"/>
      <c r="F367" s="296"/>
      <c r="G367" s="296"/>
      <c r="H367" s="296"/>
      <c r="I367" s="296"/>
      <c r="J367" s="296"/>
      <c r="AF367" s="297">
        <v>8</v>
      </c>
      <c r="AG367" s="297" t="s">
        <v>787</v>
      </c>
    </row>
    <row r="368" spans="1:57" s="287" customFormat="1" ht="31" x14ac:dyDescent="0.3">
      <c r="B368" s="296"/>
      <c r="C368" s="296"/>
      <c r="D368" s="296"/>
      <c r="E368" s="296"/>
      <c r="F368" s="296"/>
      <c r="G368" s="296"/>
      <c r="H368" s="296"/>
      <c r="I368" s="296"/>
      <c r="J368" s="296"/>
      <c r="AF368" s="297">
        <v>9</v>
      </c>
      <c r="AG368" s="297" t="s">
        <v>788</v>
      </c>
    </row>
    <row r="369" spans="1:33" s="287" customFormat="1" ht="31" x14ac:dyDescent="0.3">
      <c r="B369" s="296"/>
      <c r="C369" s="296"/>
      <c r="D369" s="296"/>
      <c r="E369" s="296"/>
      <c r="F369" s="296"/>
      <c r="G369" s="296"/>
      <c r="H369" s="296"/>
      <c r="I369" s="296"/>
      <c r="J369" s="296"/>
      <c r="AF369" s="298">
        <v>10</v>
      </c>
      <c r="AG369" s="298" t="s">
        <v>789</v>
      </c>
    </row>
    <row r="370" spans="1:33" s="287" customFormat="1" x14ac:dyDescent="0.3">
      <c r="A370" s="299" t="s">
        <v>19</v>
      </c>
      <c r="B370" s="299" t="s">
        <v>20</v>
      </c>
      <c r="C370" s="299" t="s">
        <v>21</v>
      </c>
      <c r="D370" s="299" t="s">
        <v>22</v>
      </c>
      <c r="E370" s="299" t="s">
        <v>23</v>
      </c>
      <c r="F370" s="299" t="s">
        <v>22</v>
      </c>
      <c r="G370" s="299" t="s">
        <v>24</v>
      </c>
      <c r="H370" s="299"/>
      <c r="I370" s="299" t="s">
        <v>25</v>
      </c>
      <c r="J370" s="299" t="s">
        <v>26</v>
      </c>
      <c r="K370" s="299" t="s">
        <v>27</v>
      </c>
      <c r="L370" s="299" t="s">
        <v>22</v>
      </c>
      <c r="M370" s="299" t="s">
        <v>28</v>
      </c>
      <c r="N370" s="299" t="s">
        <v>22</v>
      </c>
      <c r="O370" s="299" t="s">
        <v>29</v>
      </c>
      <c r="P370" s="299" t="s">
        <v>30</v>
      </c>
      <c r="Q370" s="299"/>
      <c r="R370" s="299"/>
      <c r="S370" s="299"/>
      <c r="T370" s="299"/>
      <c r="U370" s="299"/>
      <c r="V370" s="299"/>
      <c r="W370" s="299"/>
      <c r="X370" s="299"/>
      <c r="Y370" s="299"/>
      <c r="Z370" s="299"/>
      <c r="AA370" s="299"/>
      <c r="AB370" s="299" t="s">
        <v>31</v>
      </c>
      <c r="AC370" s="299"/>
      <c r="AD370" s="299" t="s">
        <v>32</v>
      </c>
      <c r="AE370" s="299" t="s">
        <v>33</v>
      </c>
      <c r="AF370" s="299" t="s">
        <v>34</v>
      </c>
      <c r="AG370" s="299"/>
    </row>
    <row r="371" spans="1:33" s="287" customFormat="1" x14ac:dyDescent="0.3">
      <c r="A371" s="299"/>
      <c r="B371" s="299"/>
      <c r="C371" s="299"/>
      <c r="D371" s="299"/>
      <c r="E371" s="299"/>
      <c r="F371" s="299"/>
      <c r="G371" s="299"/>
      <c r="H371" s="299"/>
      <c r="I371" s="299"/>
      <c r="J371" s="299"/>
      <c r="K371" s="299"/>
      <c r="L371" s="299"/>
      <c r="M371" s="299"/>
      <c r="N371" s="299"/>
      <c r="O371" s="299"/>
      <c r="P371" s="299" t="s">
        <v>35</v>
      </c>
      <c r="Q371" s="299"/>
      <c r="R371" s="299"/>
      <c r="S371" s="299"/>
      <c r="T371" s="299"/>
      <c r="U371" s="299"/>
      <c r="V371" s="299"/>
      <c r="W371" s="299"/>
      <c r="X371" s="299"/>
      <c r="Y371" s="299"/>
      <c r="Z371" s="299"/>
      <c r="AA371" s="299"/>
      <c r="AB371" s="299"/>
      <c r="AC371" s="299"/>
      <c r="AD371" s="299"/>
      <c r="AE371" s="299"/>
      <c r="AF371" s="299"/>
      <c r="AG371" s="299"/>
    </row>
    <row r="372" spans="1:33" s="281" customFormat="1" x14ac:dyDescent="0.3">
      <c r="A372" s="299"/>
      <c r="B372" s="299"/>
      <c r="C372" s="299"/>
      <c r="D372" s="299"/>
      <c r="E372" s="299"/>
      <c r="F372" s="299"/>
      <c r="G372" s="300" t="s">
        <v>36</v>
      </c>
      <c r="H372" s="300" t="s">
        <v>37</v>
      </c>
      <c r="I372" s="299"/>
      <c r="J372" s="299"/>
      <c r="K372" s="299"/>
      <c r="L372" s="299"/>
      <c r="M372" s="299"/>
      <c r="N372" s="299"/>
      <c r="O372" s="299"/>
      <c r="P372" s="300">
        <v>1</v>
      </c>
      <c r="Q372" s="300">
        <v>2</v>
      </c>
      <c r="R372" s="300">
        <v>3</v>
      </c>
      <c r="S372" s="300">
        <v>4</v>
      </c>
      <c r="T372" s="300">
        <v>5</v>
      </c>
      <c r="U372" s="300">
        <v>6</v>
      </c>
      <c r="V372" s="300">
        <v>7</v>
      </c>
      <c r="W372" s="300">
        <v>8</v>
      </c>
      <c r="X372" s="300">
        <v>9</v>
      </c>
      <c r="Y372" s="300">
        <v>10</v>
      </c>
      <c r="Z372" s="300">
        <v>11</v>
      </c>
      <c r="AA372" s="300">
        <v>12</v>
      </c>
      <c r="AB372" s="300" t="s">
        <v>38</v>
      </c>
      <c r="AC372" s="300" t="s">
        <v>39</v>
      </c>
      <c r="AD372" s="299"/>
      <c r="AE372" s="299"/>
      <c r="AF372" s="299"/>
      <c r="AG372" s="299"/>
    </row>
    <row r="373" spans="1:33" s="282" customFormat="1" ht="108.5" x14ac:dyDescent="0.3">
      <c r="A373" s="301" t="s">
        <v>65</v>
      </c>
      <c r="B373" s="301" t="s">
        <v>126</v>
      </c>
      <c r="C373" s="301" t="s">
        <v>790</v>
      </c>
      <c r="D373" s="302">
        <f>+[1]DataBase_Obj!D409</f>
        <v>0</v>
      </c>
      <c r="E373" s="301" t="s">
        <v>791</v>
      </c>
      <c r="F373" s="302">
        <f>+[1]DataBase_Obj!G409</f>
        <v>0</v>
      </c>
      <c r="G373" s="303" t="s">
        <v>792</v>
      </c>
      <c r="H373" s="303" t="s">
        <v>793</v>
      </c>
      <c r="I373" s="51" t="s">
        <v>794</v>
      </c>
      <c r="J373" s="303" t="s">
        <v>795</v>
      </c>
      <c r="K373" s="301" t="s">
        <v>796</v>
      </c>
      <c r="L373" s="302">
        <v>0.3</v>
      </c>
      <c r="M373" s="304" t="s">
        <v>797</v>
      </c>
      <c r="N373" s="305">
        <v>0.5</v>
      </c>
      <c r="O373" s="306">
        <v>44347</v>
      </c>
      <c r="P373" s="307"/>
      <c r="Q373" s="307"/>
      <c r="R373" s="307"/>
      <c r="S373" s="307"/>
      <c r="T373" s="307"/>
      <c r="U373" s="305"/>
      <c r="V373" s="305"/>
      <c r="W373" s="305"/>
      <c r="X373" s="305"/>
      <c r="Y373" s="305"/>
      <c r="Z373" s="305"/>
      <c r="AA373" s="305"/>
      <c r="AB373" s="308" t="s">
        <v>780</v>
      </c>
      <c r="AC373" s="308" t="s">
        <v>798</v>
      </c>
      <c r="AD373" s="304" t="s">
        <v>799</v>
      </c>
      <c r="AE373" s="304" t="s">
        <v>52</v>
      </c>
      <c r="AF373" s="309" t="s">
        <v>800</v>
      </c>
      <c r="AG373" s="310"/>
    </row>
    <row r="374" spans="1:33" s="282" customFormat="1" ht="108.5" x14ac:dyDescent="0.3">
      <c r="A374" s="301"/>
      <c r="B374" s="301"/>
      <c r="C374" s="301"/>
      <c r="D374" s="302"/>
      <c r="E374" s="301"/>
      <c r="F374" s="302"/>
      <c r="G374" s="303"/>
      <c r="H374" s="303"/>
      <c r="I374" s="51"/>
      <c r="J374" s="303"/>
      <c r="K374" s="301"/>
      <c r="L374" s="302"/>
      <c r="M374" s="304" t="s">
        <v>801</v>
      </c>
      <c r="N374" s="305">
        <v>0.5</v>
      </c>
      <c r="O374" s="306">
        <v>44347</v>
      </c>
      <c r="P374" s="305"/>
      <c r="Q374" s="305"/>
      <c r="R374" s="305"/>
      <c r="S374" s="305"/>
      <c r="T374" s="307"/>
      <c r="U374" s="305"/>
      <c r="V374" s="305"/>
      <c r="W374" s="305"/>
      <c r="X374" s="305"/>
      <c r="Y374" s="305"/>
      <c r="Z374" s="305"/>
      <c r="AA374" s="305"/>
      <c r="AB374" s="308" t="s">
        <v>780</v>
      </c>
      <c r="AC374" s="308" t="s">
        <v>798</v>
      </c>
      <c r="AD374" s="304" t="s">
        <v>799</v>
      </c>
      <c r="AE374" s="304" t="s">
        <v>52</v>
      </c>
      <c r="AF374" s="309" t="s">
        <v>800</v>
      </c>
      <c r="AG374" s="310"/>
    </row>
    <row r="375" spans="1:33" s="282" customFormat="1" ht="108.5" x14ac:dyDescent="0.3">
      <c r="A375" s="301"/>
      <c r="B375" s="301"/>
      <c r="C375" s="301"/>
      <c r="D375" s="302"/>
      <c r="E375" s="301"/>
      <c r="F375" s="302"/>
      <c r="G375" s="303"/>
      <c r="H375" s="303"/>
      <c r="I375" s="51"/>
      <c r="J375" s="303"/>
      <c r="K375" s="301" t="s">
        <v>802</v>
      </c>
      <c r="L375" s="302">
        <v>0.3</v>
      </c>
      <c r="M375" s="304" t="s">
        <v>803</v>
      </c>
      <c r="N375" s="305">
        <v>0.2</v>
      </c>
      <c r="O375" s="306">
        <v>44354</v>
      </c>
      <c r="P375" s="305"/>
      <c r="Q375" s="305"/>
      <c r="R375" s="305"/>
      <c r="S375" s="305"/>
      <c r="T375" s="307"/>
      <c r="U375" s="307"/>
      <c r="V375" s="305"/>
      <c r="W375" s="305"/>
      <c r="X375" s="305"/>
      <c r="Y375" s="305"/>
      <c r="Z375" s="305"/>
      <c r="AA375" s="305"/>
      <c r="AB375" s="308" t="s">
        <v>780</v>
      </c>
      <c r="AC375" s="308" t="s">
        <v>798</v>
      </c>
      <c r="AD375" s="304" t="s">
        <v>799</v>
      </c>
      <c r="AE375" s="304" t="s">
        <v>52</v>
      </c>
      <c r="AF375" s="309" t="s">
        <v>800</v>
      </c>
      <c r="AG375" s="310"/>
    </row>
    <row r="376" spans="1:33" s="282" customFormat="1" ht="108.5" x14ac:dyDescent="0.3">
      <c r="A376" s="301"/>
      <c r="B376" s="301"/>
      <c r="C376" s="301"/>
      <c r="D376" s="302"/>
      <c r="E376" s="301"/>
      <c r="F376" s="302"/>
      <c r="G376" s="303"/>
      <c r="H376" s="303"/>
      <c r="I376" s="51"/>
      <c r="J376" s="303"/>
      <c r="K376" s="301"/>
      <c r="L376" s="302"/>
      <c r="M376" s="304" t="s">
        <v>804</v>
      </c>
      <c r="N376" s="305">
        <v>0.8</v>
      </c>
      <c r="O376" s="306">
        <v>44377</v>
      </c>
      <c r="P376" s="305"/>
      <c r="Q376" s="305"/>
      <c r="R376" s="305"/>
      <c r="S376" s="305"/>
      <c r="T376" s="305"/>
      <c r="U376" s="307"/>
      <c r="V376" s="305"/>
      <c r="W376" s="305"/>
      <c r="X376" s="305"/>
      <c r="Y376" s="305"/>
      <c r="Z376" s="305"/>
      <c r="AA376" s="305"/>
      <c r="AB376" s="308" t="s">
        <v>780</v>
      </c>
      <c r="AC376" s="308" t="s">
        <v>798</v>
      </c>
      <c r="AD376" s="304" t="s">
        <v>799</v>
      </c>
      <c r="AE376" s="304" t="s">
        <v>52</v>
      </c>
      <c r="AF376" s="309" t="s">
        <v>800</v>
      </c>
      <c r="AG376" s="310"/>
    </row>
    <row r="377" spans="1:33" s="282" customFormat="1" ht="108.5" x14ac:dyDescent="0.3">
      <c r="A377" s="301"/>
      <c r="B377" s="301"/>
      <c r="C377" s="301"/>
      <c r="D377" s="302"/>
      <c r="E377" s="301"/>
      <c r="F377" s="302"/>
      <c r="G377" s="303"/>
      <c r="H377" s="303"/>
      <c r="I377" s="51"/>
      <c r="J377" s="303"/>
      <c r="K377" s="301" t="s">
        <v>805</v>
      </c>
      <c r="L377" s="302">
        <v>0.4</v>
      </c>
      <c r="M377" s="304" t="s">
        <v>806</v>
      </c>
      <c r="N377" s="305">
        <v>0.4</v>
      </c>
      <c r="O377" s="306">
        <v>44392</v>
      </c>
      <c r="P377" s="305"/>
      <c r="Q377" s="305"/>
      <c r="R377" s="305"/>
      <c r="S377" s="305"/>
      <c r="T377" s="305"/>
      <c r="U377" s="305"/>
      <c r="V377" s="307"/>
      <c r="W377" s="305"/>
      <c r="X377" s="305"/>
      <c r="Y377" s="305"/>
      <c r="Z377" s="305"/>
      <c r="AA377" s="305"/>
      <c r="AB377" s="308" t="s">
        <v>780</v>
      </c>
      <c r="AC377" s="308" t="s">
        <v>798</v>
      </c>
      <c r="AD377" s="304" t="s">
        <v>799</v>
      </c>
      <c r="AE377" s="304" t="s">
        <v>52</v>
      </c>
      <c r="AF377" s="309" t="s">
        <v>800</v>
      </c>
      <c r="AG377" s="310"/>
    </row>
    <row r="378" spans="1:33" s="282" customFormat="1" ht="108.5" x14ac:dyDescent="0.3">
      <c r="A378" s="301"/>
      <c r="B378" s="301"/>
      <c r="C378" s="301"/>
      <c r="D378" s="302"/>
      <c r="E378" s="301"/>
      <c r="F378" s="302"/>
      <c r="G378" s="303"/>
      <c r="H378" s="303"/>
      <c r="I378" s="51"/>
      <c r="J378" s="303"/>
      <c r="K378" s="301"/>
      <c r="L378" s="302"/>
      <c r="M378" s="304" t="s">
        <v>807</v>
      </c>
      <c r="N378" s="305">
        <v>0.6</v>
      </c>
      <c r="O378" s="306">
        <v>44407</v>
      </c>
      <c r="P378" s="305"/>
      <c r="Q378" s="305"/>
      <c r="R378" s="305"/>
      <c r="S378" s="305"/>
      <c r="T378" s="305"/>
      <c r="U378" s="305"/>
      <c r="V378" s="307"/>
      <c r="W378" s="305"/>
      <c r="X378" s="305"/>
      <c r="Y378" s="305"/>
      <c r="Z378" s="305"/>
      <c r="AA378" s="305"/>
      <c r="AB378" s="308" t="s">
        <v>780</v>
      </c>
      <c r="AC378" s="308" t="s">
        <v>798</v>
      </c>
      <c r="AD378" s="304" t="s">
        <v>799</v>
      </c>
      <c r="AE378" s="304" t="s">
        <v>52</v>
      </c>
      <c r="AF378" s="309" t="s">
        <v>800</v>
      </c>
      <c r="AG378" s="310"/>
    </row>
    <row r="379" spans="1:33" s="282" customFormat="1" ht="108.5" x14ac:dyDescent="0.3">
      <c r="A379" s="301"/>
      <c r="B379" s="301"/>
      <c r="C379" s="301"/>
      <c r="D379" s="302"/>
      <c r="E379" s="301" t="s">
        <v>808</v>
      </c>
      <c r="F379" s="302">
        <f>+[1]DataBase_Obj!G410</f>
        <v>0</v>
      </c>
      <c r="G379" s="303" t="s">
        <v>809</v>
      </c>
      <c r="H379" s="303" t="s">
        <v>810</v>
      </c>
      <c r="I379" s="311" t="s">
        <v>811</v>
      </c>
      <c r="J379" s="303" t="s">
        <v>812</v>
      </c>
      <c r="K379" s="301" t="s">
        <v>813</v>
      </c>
      <c r="L379" s="302">
        <v>0.5</v>
      </c>
      <c r="M379" s="304" t="s">
        <v>814</v>
      </c>
      <c r="N379" s="305">
        <v>0.7</v>
      </c>
      <c r="O379" s="312">
        <v>44347</v>
      </c>
      <c r="P379" s="307"/>
      <c r="Q379" s="307"/>
      <c r="R379" s="307"/>
      <c r="S379" s="305"/>
      <c r="T379" s="305"/>
      <c r="U379" s="305"/>
      <c r="V379" s="305"/>
      <c r="W379" s="305"/>
      <c r="X379" s="305"/>
      <c r="Y379" s="305"/>
      <c r="Z379" s="305"/>
      <c r="AA379" s="305"/>
      <c r="AB379" s="308" t="s">
        <v>780</v>
      </c>
      <c r="AC379" s="308" t="s">
        <v>798</v>
      </c>
      <c r="AD379" s="304" t="s">
        <v>799</v>
      </c>
      <c r="AE379" s="304" t="s">
        <v>52</v>
      </c>
      <c r="AF379" s="309" t="s">
        <v>800</v>
      </c>
      <c r="AG379" s="310"/>
    </row>
    <row r="380" spans="1:33" s="282" customFormat="1" ht="108.5" x14ac:dyDescent="0.3">
      <c r="A380" s="301"/>
      <c r="B380" s="301"/>
      <c r="C380" s="301"/>
      <c r="D380" s="302"/>
      <c r="E380" s="301"/>
      <c r="F380" s="302"/>
      <c r="G380" s="303"/>
      <c r="H380" s="303"/>
      <c r="I380" s="311"/>
      <c r="J380" s="303"/>
      <c r="K380" s="301"/>
      <c r="L380" s="302"/>
      <c r="M380" s="304" t="s">
        <v>815</v>
      </c>
      <c r="N380" s="305">
        <v>0.3</v>
      </c>
      <c r="O380" s="312">
        <v>44347</v>
      </c>
      <c r="P380" s="307"/>
      <c r="Q380" s="307"/>
      <c r="R380" s="307"/>
      <c r="S380" s="305"/>
      <c r="T380" s="305"/>
      <c r="U380" s="305"/>
      <c r="V380" s="305"/>
      <c r="W380" s="305"/>
      <c r="X380" s="305"/>
      <c r="Y380" s="305"/>
      <c r="Z380" s="305"/>
      <c r="AA380" s="305"/>
      <c r="AB380" s="308" t="s">
        <v>780</v>
      </c>
      <c r="AC380" s="308" t="s">
        <v>798</v>
      </c>
      <c r="AD380" s="304" t="s">
        <v>799</v>
      </c>
      <c r="AE380" s="304" t="s">
        <v>52</v>
      </c>
      <c r="AF380" s="309" t="s">
        <v>800</v>
      </c>
      <c r="AG380" s="310"/>
    </row>
    <row r="381" spans="1:33" s="282" customFormat="1" ht="108.5" x14ac:dyDescent="0.3">
      <c r="A381" s="301"/>
      <c r="B381" s="301"/>
      <c r="C381" s="301"/>
      <c r="D381" s="302"/>
      <c r="E381" s="301"/>
      <c r="F381" s="302"/>
      <c r="G381" s="303"/>
      <c r="H381" s="303" t="s">
        <v>816</v>
      </c>
      <c r="I381" s="311" t="s">
        <v>811</v>
      </c>
      <c r="J381" s="303" t="s">
        <v>817</v>
      </c>
      <c r="K381" s="301" t="s">
        <v>818</v>
      </c>
      <c r="L381" s="302">
        <v>0.5</v>
      </c>
      <c r="M381" s="304" t="s">
        <v>819</v>
      </c>
      <c r="N381" s="305">
        <v>0.2</v>
      </c>
      <c r="O381" s="312">
        <v>44347</v>
      </c>
      <c r="P381" s="307"/>
      <c r="Q381" s="307"/>
      <c r="R381" s="307"/>
      <c r="S381" s="305"/>
      <c r="T381" s="305"/>
      <c r="U381" s="305"/>
      <c r="V381" s="305"/>
      <c r="W381" s="305"/>
      <c r="X381" s="305"/>
      <c r="Y381" s="305"/>
      <c r="Z381" s="305"/>
      <c r="AA381" s="305"/>
      <c r="AB381" s="308" t="s">
        <v>780</v>
      </c>
      <c r="AC381" s="308" t="s">
        <v>798</v>
      </c>
      <c r="AD381" s="304" t="s">
        <v>799</v>
      </c>
      <c r="AE381" s="304" t="s">
        <v>52</v>
      </c>
      <c r="AF381" s="309" t="s">
        <v>800</v>
      </c>
      <c r="AG381" s="310"/>
    </row>
    <row r="382" spans="1:33" s="282" customFormat="1" ht="108.5" x14ac:dyDescent="0.3">
      <c r="A382" s="301"/>
      <c r="B382" s="301"/>
      <c r="C382" s="301"/>
      <c r="D382" s="302"/>
      <c r="E382" s="301"/>
      <c r="F382" s="302"/>
      <c r="G382" s="303"/>
      <c r="H382" s="303"/>
      <c r="I382" s="311"/>
      <c r="J382" s="303"/>
      <c r="K382" s="301"/>
      <c r="L382" s="302"/>
      <c r="M382" s="304" t="s">
        <v>820</v>
      </c>
      <c r="N382" s="305">
        <v>0.3</v>
      </c>
      <c r="O382" s="312">
        <v>44347</v>
      </c>
      <c r="P382" s="305"/>
      <c r="Q382" s="305"/>
      <c r="R382" s="305"/>
      <c r="S382" s="307"/>
      <c r="T382" s="307"/>
      <c r="U382" s="305"/>
      <c r="V382" s="305"/>
      <c r="W382" s="305"/>
      <c r="X382" s="305"/>
      <c r="Y382" s="305"/>
      <c r="Z382" s="305"/>
      <c r="AA382" s="305"/>
      <c r="AB382" s="308" t="s">
        <v>780</v>
      </c>
      <c r="AC382" s="308" t="s">
        <v>798</v>
      </c>
      <c r="AD382" s="304" t="s">
        <v>799</v>
      </c>
      <c r="AE382" s="304" t="s">
        <v>52</v>
      </c>
      <c r="AF382" s="309" t="s">
        <v>800</v>
      </c>
      <c r="AG382" s="310"/>
    </row>
    <row r="383" spans="1:33" s="282" customFormat="1" ht="108.5" x14ac:dyDescent="0.3">
      <c r="A383" s="301"/>
      <c r="B383" s="301"/>
      <c r="C383" s="301"/>
      <c r="D383" s="302"/>
      <c r="E383" s="301"/>
      <c r="F383" s="302"/>
      <c r="G383" s="303"/>
      <c r="H383" s="303" t="s">
        <v>816</v>
      </c>
      <c r="I383" s="311" t="s">
        <v>811</v>
      </c>
      <c r="J383" s="303" t="s">
        <v>817</v>
      </c>
      <c r="K383" s="301"/>
      <c r="L383" s="302"/>
      <c r="M383" s="304" t="s">
        <v>821</v>
      </c>
      <c r="N383" s="305">
        <v>0.3</v>
      </c>
      <c r="O383" s="312">
        <v>44362</v>
      </c>
      <c r="P383" s="305"/>
      <c r="Q383" s="305"/>
      <c r="R383" s="305"/>
      <c r="S383" s="305"/>
      <c r="T383" s="307"/>
      <c r="U383" s="307"/>
      <c r="V383" s="305"/>
      <c r="W383" s="305"/>
      <c r="X383" s="305"/>
      <c r="Y383" s="305"/>
      <c r="Z383" s="305"/>
      <c r="AA383" s="305"/>
      <c r="AB383" s="308" t="s">
        <v>780</v>
      </c>
      <c r="AC383" s="308" t="s">
        <v>798</v>
      </c>
      <c r="AD383" s="304" t="s">
        <v>799</v>
      </c>
      <c r="AE383" s="304" t="s">
        <v>52</v>
      </c>
      <c r="AF383" s="309" t="s">
        <v>800</v>
      </c>
      <c r="AG383" s="310"/>
    </row>
    <row r="384" spans="1:33" s="282" customFormat="1" ht="108.5" x14ac:dyDescent="0.3">
      <c r="A384" s="301"/>
      <c r="B384" s="301"/>
      <c r="C384" s="301"/>
      <c r="D384" s="302"/>
      <c r="E384" s="301"/>
      <c r="F384" s="302"/>
      <c r="G384" s="303"/>
      <c r="H384" s="303"/>
      <c r="I384" s="311"/>
      <c r="J384" s="303"/>
      <c r="K384" s="301"/>
      <c r="L384" s="302"/>
      <c r="M384" s="304" t="s">
        <v>822</v>
      </c>
      <c r="N384" s="305">
        <v>0.2</v>
      </c>
      <c r="O384" s="312">
        <v>44362</v>
      </c>
      <c r="P384" s="305"/>
      <c r="Q384" s="305"/>
      <c r="R384" s="305"/>
      <c r="S384" s="305"/>
      <c r="T384" s="307"/>
      <c r="U384" s="307"/>
      <c r="V384" s="305"/>
      <c r="W384" s="305"/>
      <c r="X384" s="305"/>
      <c r="Y384" s="305"/>
      <c r="Z384" s="305"/>
      <c r="AA384" s="305"/>
      <c r="AB384" s="308" t="s">
        <v>780</v>
      </c>
      <c r="AC384" s="308" t="s">
        <v>798</v>
      </c>
      <c r="AD384" s="304" t="s">
        <v>799</v>
      </c>
      <c r="AE384" s="304" t="s">
        <v>52</v>
      </c>
      <c r="AF384" s="309" t="s">
        <v>800</v>
      </c>
      <c r="AG384" s="310"/>
    </row>
    <row r="385" spans="1:33" s="282" customFormat="1" ht="108.5" x14ac:dyDescent="0.3">
      <c r="A385" s="301"/>
      <c r="B385" s="301"/>
      <c r="C385" s="301"/>
      <c r="D385" s="302"/>
      <c r="E385" s="301" t="s">
        <v>823</v>
      </c>
      <c r="F385" s="302">
        <f>+[1]DataBase_Obj!G411</f>
        <v>0</v>
      </c>
      <c r="G385" s="303" t="s">
        <v>809</v>
      </c>
      <c r="H385" s="303" t="s">
        <v>810</v>
      </c>
      <c r="I385" s="311" t="s">
        <v>811</v>
      </c>
      <c r="J385" s="303" t="s">
        <v>812</v>
      </c>
      <c r="K385" s="301" t="s">
        <v>824</v>
      </c>
      <c r="L385" s="302">
        <v>1</v>
      </c>
      <c r="M385" s="304" t="s">
        <v>825</v>
      </c>
      <c r="N385" s="305">
        <v>0.2</v>
      </c>
      <c r="O385" s="312">
        <v>44286</v>
      </c>
      <c r="P385" s="307"/>
      <c r="Q385" s="307"/>
      <c r="R385" s="307"/>
      <c r="S385" s="305"/>
      <c r="T385" s="305"/>
      <c r="U385" s="305"/>
      <c r="V385" s="305"/>
      <c r="W385" s="305"/>
      <c r="X385" s="305"/>
      <c r="Y385" s="305"/>
      <c r="Z385" s="305"/>
      <c r="AA385" s="305"/>
      <c r="AB385" s="308" t="s">
        <v>780</v>
      </c>
      <c r="AC385" s="308" t="s">
        <v>798</v>
      </c>
      <c r="AD385" s="304" t="s">
        <v>799</v>
      </c>
      <c r="AE385" s="304" t="s">
        <v>52</v>
      </c>
      <c r="AF385" s="309" t="s">
        <v>800</v>
      </c>
      <c r="AG385" s="310"/>
    </row>
    <row r="386" spans="1:33" s="282" customFormat="1" ht="108.5" x14ac:dyDescent="0.3">
      <c r="A386" s="301"/>
      <c r="B386" s="301"/>
      <c r="C386" s="301"/>
      <c r="D386" s="302"/>
      <c r="E386" s="301"/>
      <c r="F386" s="302"/>
      <c r="G386" s="303"/>
      <c r="H386" s="303"/>
      <c r="I386" s="311"/>
      <c r="J386" s="303"/>
      <c r="K386" s="301"/>
      <c r="L386" s="302"/>
      <c r="M386" s="304" t="s">
        <v>826</v>
      </c>
      <c r="N386" s="305">
        <v>0.15</v>
      </c>
      <c r="O386" s="312">
        <v>44286</v>
      </c>
      <c r="P386" s="307"/>
      <c r="Q386" s="307"/>
      <c r="R386" s="307"/>
      <c r="S386" s="305"/>
      <c r="T386" s="305"/>
      <c r="U386" s="305"/>
      <c r="V386" s="305"/>
      <c r="W386" s="305"/>
      <c r="X386" s="305"/>
      <c r="Y386" s="305"/>
      <c r="Z386" s="305"/>
      <c r="AA386" s="305"/>
      <c r="AB386" s="308" t="s">
        <v>780</v>
      </c>
      <c r="AC386" s="308" t="s">
        <v>798</v>
      </c>
      <c r="AD386" s="304" t="s">
        <v>799</v>
      </c>
      <c r="AE386" s="304" t="s">
        <v>52</v>
      </c>
      <c r="AF386" s="309" t="s">
        <v>800</v>
      </c>
      <c r="AG386" s="310"/>
    </row>
    <row r="387" spans="1:33" s="282" customFormat="1" ht="108.5" x14ac:dyDescent="0.3">
      <c r="A387" s="301"/>
      <c r="B387" s="301"/>
      <c r="C387" s="301"/>
      <c r="D387" s="302"/>
      <c r="E387" s="301"/>
      <c r="F387" s="302"/>
      <c r="G387" s="303"/>
      <c r="H387" s="303" t="s">
        <v>816</v>
      </c>
      <c r="I387" s="311" t="s">
        <v>811</v>
      </c>
      <c r="J387" s="303" t="s">
        <v>817</v>
      </c>
      <c r="K387" s="301"/>
      <c r="L387" s="302"/>
      <c r="M387" s="304" t="s">
        <v>827</v>
      </c>
      <c r="N387" s="305">
        <v>0.15</v>
      </c>
      <c r="O387" s="312">
        <v>44347</v>
      </c>
      <c r="P387" s="305"/>
      <c r="Q387" s="305"/>
      <c r="R387" s="307"/>
      <c r="S387" s="307"/>
      <c r="T387" s="305"/>
      <c r="U387" s="305"/>
      <c r="V387" s="305"/>
      <c r="W387" s="305"/>
      <c r="X387" s="305"/>
      <c r="Y387" s="305"/>
      <c r="Z387" s="305"/>
      <c r="AA387" s="305"/>
      <c r="AB387" s="308" t="s">
        <v>780</v>
      </c>
      <c r="AC387" s="308" t="s">
        <v>798</v>
      </c>
      <c r="AD387" s="304" t="s">
        <v>799</v>
      </c>
      <c r="AE387" s="304" t="s">
        <v>52</v>
      </c>
      <c r="AF387" s="309" t="s">
        <v>800</v>
      </c>
      <c r="AG387" s="310"/>
    </row>
    <row r="388" spans="1:33" s="282" customFormat="1" ht="108.5" x14ac:dyDescent="0.3">
      <c r="A388" s="301"/>
      <c r="B388" s="301"/>
      <c r="C388" s="301"/>
      <c r="D388" s="302"/>
      <c r="E388" s="301"/>
      <c r="F388" s="302"/>
      <c r="G388" s="303"/>
      <c r="H388" s="303"/>
      <c r="I388" s="311"/>
      <c r="J388" s="303"/>
      <c r="K388" s="301"/>
      <c r="L388" s="302"/>
      <c r="M388" s="304" t="s">
        <v>828</v>
      </c>
      <c r="N388" s="305">
        <v>0.5</v>
      </c>
      <c r="O388" s="312">
        <v>44362</v>
      </c>
      <c r="P388" s="305"/>
      <c r="Q388" s="305"/>
      <c r="R388" s="305"/>
      <c r="S388" s="305"/>
      <c r="T388" s="307"/>
      <c r="U388" s="305"/>
      <c r="V388" s="305"/>
      <c r="W388" s="305"/>
      <c r="X388" s="305"/>
      <c r="Y388" s="305"/>
      <c r="Z388" s="305"/>
      <c r="AA388" s="305"/>
      <c r="AB388" s="308" t="s">
        <v>780</v>
      </c>
      <c r="AC388" s="308" t="s">
        <v>798</v>
      </c>
      <c r="AD388" s="304" t="s">
        <v>799</v>
      </c>
      <c r="AE388" s="304" t="s">
        <v>52</v>
      </c>
      <c r="AF388" s="309" t="s">
        <v>800</v>
      </c>
      <c r="AG388" s="310"/>
    </row>
    <row r="389" spans="1:33" s="282" customFormat="1" ht="170.5" x14ac:dyDescent="0.3">
      <c r="A389" s="301"/>
      <c r="B389" s="301"/>
      <c r="C389" s="301"/>
      <c r="D389" s="302"/>
      <c r="E389" s="301" t="s">
        <v>829</v>
      </c>
      <c r="F389" s="302">
        <f>+[1]DataBase_Obj!G412</f>
        <v>0</v>
      </c>
      <c r="G389" s="313" t="s">
        <v>830</v>
      </c>
      <c r="H389" s="313" t="s">
        <v>831</v>
      </c>
      <c r="I389" s="302">
        <v>1</v>
      </c>
      <c r="J389" s="313" t="s">
        <v>832</v>
      </c>
      <c r="K389" s="301" t="s">
        <v>833</v>
      </c>
      <c r="L389" s="302">
        <v>0.15</v>
      </c>
      <c r="M389" s="304" t="s">
        <v>834</v>
      </c>
      <c r="N389" s="305">
        <v>0.3</v>
      </c>
      <c r="O389" s="312">
        <v>44407</v>
      </c>
      <c r="P389" s="305"/>
      <c r="Q389" s="305"/>
      <c r="R389" s="305"/>
      <c r="S389" s="305"/>
      <c r="T389" s="307"/>
      <c r="U389" s="307"/>
      <c r="V389" s="307"/>
      <c r="W389" s="305"/>
      <c r="X389" s="305"/>
      <c r="Y389" s="305"/>
      <c r="Z389" s="305"/>
      <c r="AA389" s="305"/>
      <c r="AB389" s="308" t="s">
        <v>835</v>
      </c>
      <c r="AC389" s="308" t="s">
        <v>836</v>
      </c>
      <c r="AD389" s="304" t="s">
        <v>837</v>
      </c>
      <c r="AE389" s="304" t="s">
        <v>52</v>
      </c>
      <c r="AF389" s="309" t="s">
        <v>800</v>
      </c>
      <c r="AG389" s="310"/>
    </row>
    <row r="390" spans="1:33" s="282" customFormat="1" ht="108.5" x14ac:dyDescent="0.3">
      <c r="A390" s="301"/>
      <c r="B390" s="301"/>
      <c r="C390" s="301"/>
      <c r="D390" s="302"/>
      <c r="E390" s="301"/>
      <c r="F390" s="302"/>
      <c r="G390" s="313"/>
      <c r="H390" s="313"/>
      <c r="I390" s="302"/>
      <c r="J390" s="313"/>
      <c r="K390" s="301"/>
      <c r="L390" s="302"/>
      <c r="M390" s="304" t="s">
        <v>838</v>
      </c>
      <c r="N390" s="305">
        <v>0.3</v>
      </c>
      <c r="O390" s="312">
        <v>44421</v>
      </c>
      <c r="P390" s="305"/>
      <c r="Q390" s="305"/>
      <c r="R390" s="305"/>
      <c r="S390" s="305"/>
      <c r="T390" s="307"/>
      <c r="U390" s="307"/>
      <c r="V390" s="307"/>
      <c r="W390" s="305"/>
      <c r="X390" s="305"/>
      <c r="Y390" s="305"/>
      <c r="Z390" s="305"/>
      <c r="AA390" s="305"/>
      <c r="AB390" s="308" t="s">
        <v>835</v>
      </c>
      <c r="AC390" s="308" t="s">
        <v>839</v>
      </c>
      <c r="AD390" s="304" t="s">
        <v>840</v>
      </c>
      <c r="AE390" s="304" t="s">
        <v>52</v>
      </c>
      <c r="AF390" s="309" t="s">
        <v>800</v>
      </c>
      <c r="AG390" s="310"/>
    </row>
    <row r="391" spans="1:33" s="282" customFormat="1" ht="108.5" x14ac:dyDescent="0.3">
      <c r="A391" s="301"/>
      <c r="B391" s="301"/>
      <c r="C391" s="301"/>
      <c r="D391" s="302"/>
      <c r="E391" s="301"/>
      <c r="F391" s="302"/>
      <c r="G391" s="313"/>
      <c r="H391" s="313"/>
      <c r="I391" s="302"/>
      <c r="J391" s="313"/>
      <c r="K391" s="301"/>
      <c r="L391" s="302"/>
      <c r="M391" s="304" t="s">
        <v>841</v>
      </c>
      <c r="N391" s="305">
        <v>0.4</v>
      </c>
      <c r="O391" s="312">
        <v>44547</v>
      </c>
      <c r="P391" s="305"/>
      <c r="Q391" s="305"/>
      <c r="R391" s="305"/>
      <c r="S391" s="305"/>
      <c r="T391" s="307"/>
      <c r="U391" s="307"/>
      <c r="V391" s="307"/>
      <c r="W391" s="307"/>
      <c r="X391" s="307"/>
      <c r="Y391" s="307"/>
      <c r="Z391" s="307"/>
      <c r="AA391" s="307"/>
      <c r="AB391" s="308" t="s">
        <v>835</v>
      </c>
      <c r="AC391" s="308" t="s">
        <v>839</v>
      </c>
      <c r="AD391" s="304" t="s">
        <v>842</v>
      </c>
      <c r="AE391" s="304" t="s">
        <v>52</v>
      </c>
      <c r="AF391" s="309" t="s">
        <v>800</v>
      </c>
      <c r="AG391" s="310"/>
    </row>
    <row r="392" spans="1:33" s="282" customFormat="1" ht="93" x14ac:dyDescent="0.3">
      <c r="A392" s="301"/>
      <c r="B392" s="301"/>
      <c r="C392" s="301"/>
      <c r="D392" s="302"/>
      <c r="E392" s="301"/>
      <c r="F392" s="302"/>
      <c r="G392" s="313"/>
      <c r="H392" s="313"/>
      <c r="I392" s="302"/>
      <c r="J392" s="313"/>
      <c r="K392" s="304" t="s">
        <v>843</v>
      </c>
      <c r="L392" s="305">
        <v>0.1</v>
      </c>
      <c r="M392" s="304" t="s">
        <v>844</v>
      </c>
      <c r="N392" s="305">
        <v>1</v>
      </c>
      <c r="O392" s="312">
        <v>44545</v>
      </c>
      <c r="P392" s="305"/>
      <c r="Q392" s="305"/>
      <c r="R392" s="305"/>
      <c r="S392" s="305"/>
      <c r="T392" s="307"/>
      <c r="U392" s="307"/>
      <c r="V392" s="307"/>
      <c r="W392" s="307"/>
      <c r="X392" s="307"/>
      <c r="Y392" s="307"/>
      <c r="Z392" s="307"/>
      <c r="AA392" s="307"/>
      <c r="AB392" s="308" t="s">
        <v>845</v>
      </c>
      <c r="AC392" s="308" t="s">
        <v>846</v>
      </c>
      <c r="AD392" s="314" t="s">
        <v>847</v>
      </c>
      <c r="AE392" s="304" t="s">
        <v>52</v>
      </c>
      <c r="AF392" s="309" t="s">
        <v>800</v>
      </c>
      <c r="AG392" s="310"/>
    </row>
    <row r="393" spans="1:33" s="282" customFormat="1" ht="62" x14ac:dyDescent="0.3">
      <c r="A393" s="301"/>
      <c r="B393" s="301"/>
      <c r="C393" s="301"/>
      <c r="D393" s="302"/>
      <c r="E393" s="301"/>
      <c r="F393" s="302"/>
      <c r="G393" s="313"/>
      <c r="H393" s="313"/>
      <c r="I393" s="302"/>
      <c r="J393" s="313"/>
      <c r="K393" s="304" t="s">
        <v>848</v>
      </c>
      <c r="L393" s="305">
        <v>0.45</v>
      </c>
      <c r="M393" s="304" t="s">
        <v>849</v>
      </c>
      <c r="N393" s="305">
        <v>1</v>
      </c>
      <c r="O393" s="312">
        <v>44484</v>
      </c>
      <c r="P393" s="305"/>
      <c r="Q393" s="305"/>
      <c r="R393" s="305"/>
      <c r="S393" s="305"/>
      <c r="T393" s="307"/>
      <c r="U393" s="307"/>
      <c r="V393" s="307"/>
      <c r="W393" s="307"/>
      <c r="X393" s="307"/>
      <c r="Y393" s="307"/>
      <c r="Z393" s="305"/>
      <c r="AA393" s="305"/>
      <c r="AB393" s="308" t="s">
        <v>835</v>
      </c>
      <c r="AC393" s="308" t="s">
        <v>850</v>
      </c>
      <c r="AD393" s="314" t="s">
        <v>847</v>
      </c>
      <c r="AE393" s="304" t="s">
        <v>52</v>
      </c>
      <c r="AF393" s="309" t="s">
        <v>800</v>
      </c>
      <c r="AG393" s="310"/>
    </row>
    <row r="394" spans="1:33" s="282" customFormat="1" ht="294.5" x14ac:dyDescent="0.3">
      <c r="A394" s="301"/>
      <c r="B394" s="301"/>
      <c r="C394" s="301"/>
      <c r="D394" s="302"/>
      <c r="E394" s="301"/>
      <c r="F394" s="302"/>
      <c r="G394" s="313"/>
      <c r="H394" s="313"/>
      <c r="I394" s="302"/>
      <c r="J394" s="313"/>
      <c r="K394" s="301" t="s">
        <v>851</v>
      </c>
      <c r="L394" s="302">
        <v>0.3</v>
      </c>
      <c r="M394" s="304" t="s">
        <v>852</v>
      </c>
      <c r="N394" s="305">
        <v>0.45</v>
      </c>
      <c r="O394" s="312">
        <v>44423</v>
      </c>
      <c r="P394" s="305"/>
      <c r="Q394" s="305"/>
      <c r="R394" s="305"/>
      <c r="S394" s="305"/>
      <c r="T394" s="307"/>
      <c r="U394" s="307"/>
      <c r="V394" s="307"/>
      <c r="W394" s="307"/>
      <c r="X394" s="305"/>
      <c r="Y394" s="305"/>
      <c r="Z394" s="305"/>
      <c r="AA394" s="305"/>
      <c r="AB394" s="308" t="s">
        <v>845</v>
      </c>
      <c r="AC394" s="308" t="s">
        <v>839</v>
      </c>
      <c r="AD394" s="314" t="s">
        <v>853</v>
      </c>
      <c r="AE394" s="304" t="s">
        <v>52</v>
      </c>
      <c r="AF394" s="309" t="s">
        <v>800</v>
      </c>
      <c r="AG394" s="310"/>
    </row>
    <row r="395" spans="1:33" s="282" customFormat="1" ht="294.5" x14ac:dyDescent="0.3">
      <c r="A395" s="301"/>
      <c r="B395" s="301"/>
      <c r="C395" s="301"/>
      <c r="D395" s="302"/>
      <c r="E395" s="301"/>
      <c r="F395" s="302"/>
      <c r="G395" s="313"/>
      <c r="H395" s="313"/>
      <c r="I395" s="302"/>
      <c r="J395" s="313"/>
      <c r="K395" s="301"/>
      <c r="L395" s="302"/>
      <c r="M395" s="304" t="s">
        <v>854</v>
      </c>
      <c r="N395" s="305">
        <v>0.55000000000000004</v>
      </c>
      <c r="O395" s="312">
        <v>44547</v>
      </c>
      <c r="P395" s="305"/>
      <c r="Q395" s="305"/>
      <c r="R395" s="305"/>
      <c r="S395" s="305"/>
      <c r="T395" s="307"/>
      <c r="U395" s="307"/>
      <c r="V395" s="307"/>
      <c r="W395" s="307"/>
      <c r="X395" s="307"/>
      <c r="Y395" s="307"/>
      <c r="Z395" s="307"/>
      <c r="AA395" s="307"/>
      <c r="AB395" s="308" t="s">
        <v>835</v>
      </c>
      <c r="AC395" s="308" t="s">
        <v>855</v>
      </c>
      <c r="AD395" s="314" t="s">
        <v>853</v>
      </c>
      <c r="AE395" s="304" t="s">
        <v>52</v>
      </c>
      <c r="AF395" s="309" t="s">
        <v>800</v>
      </c>
      <c r="AG395" s="310"/>
    </row>
    <row r="396" spans="1:33" s="282" customFormat="1" ht="170.5" x14ac:dyDescent="0.3">
      <c r="A396" s="301"/>
      <c r="B396" s="301"/>
      <c r="C396" s="301"/>
      <c r="D396" s="302"/>
      <c r="E396" s="301" t="s">
        <v>856</v>
      </c>
      <c r="F396" s="302">
        <f>+[1]DataBase_Obj!G413</f>
        <v>0</v>
      </c>
      <c r="G396" s="303" t="s">
        <v>857</v>
      </c>
      <c r="H396" s="303" t="s">
        <v>858</v>
      </c>
      <c r="I396" s="311">
        <v>1</v>
      </c>
      <c r="J396" s="303" t="s">
        <v>859</v>
      </c>
      <c r="K396" s="304" t="s">
        <v>860</v>
      </c>
      <c r="L396" s="305">
        <v>0.5</v>
      </c>
      <c r="M396" s="304" t="s">
        <v>861</v>
      </c>
      <c r="N396" s="305">
        <v>0.6</v>
      </c>
      <c r="O396" s="312">
        <v>44712</v>
      </c>
      <c r="P396" s="305"/>
      <c r="Q396" s="305"/>
      <c r="R396" s="305"/>
      <c r="S396" s="305"/>
      <c r="T396" s="305"/>
      <c r="U396" s="307"/>
      <c r="V396" s="307"/>
      <c r="W396" s="307"/>
      <c r="X396" s="307"/>
      <c r="Y396" s="307"/>
      <c r="Z396" s="307"/>
      <c r="AA396" s="307"/>
      <c r="AB396" s="308" t="s">
        <v>862</v>
      </c>
      <c r="AC396" s="308" t="s">
        <v>863</v>
      </c>
      <c r="AD396" s="315" t="s">
        <v>864</v>
      </c>
      <c r="AE396" s="304" t="s">
        <v>52</v>
      </c>
      <c r="AF396" s="309" t="s">
        <v>800</v>
      </c>
      <c r="AG396" s="310"/>
    </row>
    <row r="397" spans="1:33" s="282" customFormat="1" ht="93" x14ac:dyDescent="0.3">
      <c r="A397" s="301"/>
      <c r="B397" s="301"/>
      <c r="C397" s="301"/>
      <c r="D397" s="302"/>
      <c r="E397" s="301"/>
      <c r="F397" s="302"/>
      <c r="G397" s="303"/>
      <c r="H397" s="303"/>
      <c r="I397" s="311"/>
      <c r="J397" s="303"/>
      <c r="K397" s="304" t="s">
        <v>865</v>
      </c>
      <c r="L397" s="305">
        <v>0.5</v>
      </c>
      <c r="M397" s="304" t="s">
        <v>866</v>
      </c>
      <c r="N397" s="305">
        <v>0.4</v>
      </c>
      <c r="O397" s="312">
        <v>44712</v>
      </c>
      <c r="P397" s="305"/>
      <c r="Q397" s="305"/>
      <c r="R397" s="305"/>
      <c r="S397" s="305"/>
      <c r="T397" s="305"/>
      <c r="U397" s="307"/>
      <c r="V397" s="307"/>
      <c r="W397" s="307"/>
      <c r="X397" s="307"/>
      <c r="Y397" s="307"/>
      <c r="Z397" s="307"/>
      <c r="AA397" s="307"/>
      <c r="AB397" s="308" t="s">
        <v>862</v>
      </c>
      <c r="AC397" s="308" t="s">
        <v>863</v>
      </c>
      <c r="AD397" s="315" t="s">
        <v>867</v>
      </c>
      <c r="AE397" s="304" t="s">
        <v>52</v>
      </c>
      <c r="AF397" s="309" t="s">
        <v>800</v>
      </c>
      <c r="AG397" s="310"/>
    </row>
    <row r="398" spans="1:33" s="282" customFormat="1" x14ac:dyDescent="0.3">
      <c r="A398" s="316"/>
      <c r="B398" s="316"/>
      <c r="C398" s="316"/>
      <c r="D398" s="316"/>
      <c r="E398" s="316"/>
      <c r="F398" s="316"/>
      <c r="G398" s="316"/>
      <c r="H398" s="316"/>
      <c r="I398" s="316"/>
      <c r="J398" s="316"/>
      <c r="K398" s="316"/>
      <c r="L398" s="316"/>
      <c r="M398" s="316"/>
      <c r="N398" s="316"/>
      <c r="O398" s="316"/>
      <c r="P398" s="316"/>
      <c r="Q398" s="316"/>
      <c r="R398" s="316"/>
      <c r="S398" s="316"/>
      <c r="T398" s="316"/>
      <c r="U398" s="316"/>
      <c r="V398" s="316"/>
      <c r="W398" s="316"/>
      <c r="X398" s="316"/>
      <c r="Y398" s="316"/>
      <c r="Z398" s="316"/>
      <c r="AA398" s="316"/>
      <c r="AB398" s="316"/>
      <c r="AC398" s="316"/>
      <c r="AD398" s="316"/>
      <c r="AE398" s="316"/>
      <c r="AF398" s="316"/>
      <c r="AG398" s="316"/>
    </row>
    <row r="399" spans="1:33" s="282" customFormat="1" x14ac:dyDescent="0.3">
      <c r="A399" s="316"/>
      <c r="B399" s="316"/>
      <c r="C399" s="316"/>
      <c r="D399" s="316"/>
      <c r="E399" s="316"/>
      <c r="F399" s="316"/>
      <c r="G399" s="316"/>
      <c r="H399" s="316"/>
      <c r="I399" s="316"/>
      <c r="J399" s="316"/>
      <c r="K399" s="316"/>
      <c r="L399" s="316"/>
      <c r="M399" s="316"/>
      <c r="N399" s="316"/>
      <c r="O399" s="316"/>
      <c r="P399" s="316"/>
      <c r="Q399" s="316"/>
      <c r="R399" s="316"/>
      <c r="S399" s="316"/>
      <c r="T399" s="316"/>
      <c r="U399" s="316"/>
      <c r="V399" s="316"/>
      <c r="W399" s="316"/>
      <c r="X399" s="316"/>
      <c r="Y399" s="316"/>
      <c r="Z399" s="316"/>
      <c r="AA399" s="316"/>
      <c r="AB399" s="316"/>
      <c r="AC399" s="316"/>
      <c r="AD399" s="316"/>
      <c r="AE399" s="316"/>
      <c r="AF399" s="316"/>
      <c r="AG399" s="316"/>
    </row>
    <row r="400" spans="1:33" s="282" customFormat="1" x14ac:dyDescent="0.3">
      <c r="A400" s="316"/>
      <c r="B400" s="316"/>
      <c r="C400" s="316"/>
      <c r="D400" s="316"/>
      <c r="E400" s="316"/>
      <c r="F400" s="316"/>
      <c r="G400" s="316"/>
      <c r="H400" s="316"/>
      <c r="I400" s="316"/>
      <c r="J400" s="316"/>
      <c r="K400" s="316"/>
      <c r="L400" s="316"/>
      <c r="M400" s="316"/>
      <c r="N400" s="316"/>
      <c r="O400" s="316"/>
      <c r="P400" s="316"/>
      <c r="Q400" s="316"/>
      <c r="R400" s="316"/>
      <c r="S400" s="316"/>
      <c r="T400" s="316"/>
      <c r="U400" s="316"/>
      <c r="V400" s="316"/>
      <c r="W400" s="316"/>
      <c r="X400" s="316"/>
      <c r="Y400" s="316"/>
      <c r="Z400" s="316"/>
      <c r="AA400" s="316"/>
      <c r="AB400" s="316"/>
      <c r="AC400" s="316"/>
      <c r="AD400" s="316"/>
      <c r="AE400" s="316"/>
      <c r="AF400" s="316"/>
      <c r="AG400" s="316"/>
    </row>
    <row r="401" spans="1:33" s="282" customFormat="1" x14ac:dyDescent="0.3">
      <c r="A401" s="316"/>
      <c r="B401" s="316"/>
      <c r="C401" s="316"/>
      <c r="D401" s="316"/>
      <c r="E401" s="316"/>
      <c r="F401" s="316"/>
      <c r="G401" s="316"/>
      <c r="H401" s="316"/>
      <c r="I401" s="316"/>
      <c r="J401" s="316"/>
      <c r="K401" s="316"/>
      <c r="L401" s="316"/>
      <c r="M401" s="316"/>
      <c r="N401" s="316"/>
      <c r="O401" s="316"/>
      <c r="P401" s="316"/>
      <c r="Q401" s="316"/>
      <c r="R401" s="316"/>
      <c r="S401" s="316"/>
      <c r="T401" s="316"/>
      <c r="U401" s="316"/>
      <c r="V401" s="316"/>
      <c r="W401" s="316"/>
      <c r="X401" s="316"/>
      <c r="Y401" s="316"/>
      <c r="Z401" s="316"/>
      <c r="AA401" s="316"/>
      <c r="AB401" s="316"/>
      <c r="AC401" s="316"/>
      <c r="AD401" s="316"/>
      <c r="AE401" s="316"/>
      <c r="AF401" s="316"/>
      <c r="AG401" s="316"/>
    </row>
    <row r="402" spans="1:33" s="282" customFormat="1" x14ac:dyDescent="0.3">
      <c r="A402" s="316"/>
      <c r="B402" s="316"/>
      <c r="C402" s="317"/>
      <c r="D402" s="317"/>
      <c r="E402" s="317"/>
      <c r="F402" s="317"/>
      <c r="G402" s="317"/>
      <c r="H402" s="317"/>
      <c r="I402" s="317"/>
      <c r="J402" s="317"/>
      <c r="K402" s="317"/>
      <c r="L402" s="317"/>
      <c r="M402" s="317"/>
      <c r="N402" s="317"/>
      <c r="O402" s="317"/>
      <c r="P402" s="317"/>
      <c r="Q402" s="317"/>
      <c r="R402" s="317"/>
      <c r="S402" s="317"/>
      <c r="T402" s="317"/>
      <c r="U402" s="317"/>
      <c r="V402" s="317"/>
      <c r="W402" s="317"/>
      <c r="X402" s="317"/>
      <c r="Y402" s="317"/>
      <c r="Z402" s="317"/>
      <c r="AA402" s="317"/>
      <c r="AB402" s="317"/>
      <c r="AC402" s="317"/>
      <c r="AD402" s="317"/>
      <c r="AE402" s="318"/>
      <c r="AF402" s="318"/>
      <c r="AG402" s="318"/>
    </row>
    <row r="403" spans="1:33" s="282" customFormat="1" x14ac:dyDescent="0.3">
      <c r="A403" s="316"/>
      <c r="B403" s="316"/>
      <c r="C403" s="316"/>
      <c r="D403" s="316"/>
      <c r="E403" s="316"/>
      <c r="F403" s="316"/>
      <c r="G403" s="316"/>
      <c r="H403" s="316"/>
      <c r="I403" s="316"/>
      <c r="J403" s="316"/>
      <c r="K403" s="316"/>
      <c r="L403" s="316"/>
      <c r="M403" s="316"/>
      <c r="N403" s="316"/>
      <c r="O403" s="316"/>
      <c r="P403" s="316"/>
      <c r="Q403" s="316"/>
      <c r="R403" s="316"/>
      <c r="S403" s="316"/>
      <c r="T403" s="316"/>
      <c r="U403" s="316"/>
      <c r="V403" s="316"/>
      <c r="W403" s="316"/>
      <c r="X403" s="316"/>
      <c r="Y403" s="316"/>
      <c r="Z403" s="316"/>
      <c r="AA403" s="316"/>
      <c r="AB403" s="316"/>
      <c r="AC403" s="316"/>
      <c r="AD403" s="316"/>
      <c r="AE403" s="316"/>
      <c r="AF403" s="316"/>
      <c r="AG403" s="316"/>
    </row>
    <row r="404" spans="1:33" s="282" customFormat="1" x14ac:dyDescent="0.3">
      <c r="A404" s="316"/>
      <c r="B404" s="316"/>
      <c r="C404" s="316"/>
      <c r="D404" s="316"/>
      <c r="E404" s="316"/>
      <c r="F404" s="316"/>
      <c r="G404" s="316"/>
      <c r="H404" s="316"/>
      <c r="I404" s="316"/>
      <c r="J404" s="316"/>
      <c r="K404" s="316"/>
      <c r="L404" s="316"/>
      <c r="M404" s="316"/>
      <c r="N404" s="316"/>
      <c r="O404" s="316"/>
      <c r="P404" s="316"/>
      <c r="Q404" s="316"/>
      <c r="R404" s="316"/>
      <c r="S404" s="316"/>
      <c r="T404" s="316"/>
      <c r="U404" s="316"/>
      <c r="V404" s="316"/>
      <c r="W404" s="316"/>
      <c r="X404" s="316"/>
      <c r="Y404" s="316"/>
      <c r="Z404" s="316"/>
      <c r="AA404" s="316"/>
      <c r="AB404" s="316"/>
      <c r="AC404" s="316"/>
      <c r="AD404" s="316"/>
      <c r="AE404" s="316"/>
      <c r="AF404" s="316"/>
      <c r="AG404" s="316"/>
    </row>
    <row r="405" spans="1:33" s="282" customFormat="1" x14ac:dyDescent="0.3">
      <c r="A405" s="316"/>
      <c r="B405" s="316"/>
      <c r="C405" s="316"/>
      <c r="D405" s="316"/>
      <c r="E405" s="316"/>
      <c r="F405" s="316"/>
      <c r="G405" s="316"/>
      <c r="H405" s="316"/>
      <c r="I405" s="316"/>
      <c r="J405" s="316"/>
      <c r="K405" s="316"/>
      <c r="L405" s="316"/>
      <c r="M405" s="316"/>
      <c r="N405" s="316"/>
      <c r="O405" s="316"/>
      <c r="P405" s="316"/>
      <c r="Q405" s="316"/>
      <c r="R405" s="316"/>
      <c r="S405" s="316"/>
      <c r="T405" s="316"/>
      <c r="U405" s="316"/>
      <c r="V405" s="316"/>
      <c r="W405" s="316"/>
      <c r="X405" s="316"/>
      <c r="Y405" s="316"/>
      <c r="Z405" s="316"/>
      <c r="AA405" s="316"/>
      <c r="AB405" s="316"/>
      <c r="AC405" s="316"/>
      <c r="AD405" s="316"/>
      <c r="AE405" s="316"/>
      <c r="AF405" s="316"/>
      <c r="AG405" s="316"/>
    </row>
    <row r="406" spans="1:33" s="282" customFormat="1" ht="20" x14ac:dyDescent="0.3">
      <c r="A406" s="319" t="s">
        <v>5</v>
      </c>
      <c r="B406" s="319"/>
      <c r="C406" s="319"/>
      <c r="D406" s="319"/>
      <c r="E406" s="319"/>
      <c r="F406" s="319"/>
      <c r="G406" s="319"/>
      <c r="H406" s="319"/>
      <c r="I406" s="319"/>
      <c r="J406" s="319"/>
      <c r="K406" s="319"/>
      <c r="L406" s="319"/>
      <c r="M406" s="319"/>
      <c r="N406" s="319"/>
      <c r="O406" s="319"/>
      <c r="P406" s="319"/>
      <c r="Q406" s="319"/>
      <c r="R406" s="319"/>
      <c r="S406" s="319"/>
      <c r="T406" s="319"/>
      <c r="U406" s="319"/>
      <c r="V406" s="319"/>
      <c r="W406" s="319"/>
      <c r="X406" s="319"/>
      <c r="Y406" s="319"/>
      <c r="Z406" s="319"/>
      <c r="AA406" s="319"/>
      <c r="AB406" s="319"/>
      <c r="AC406" s="319"/>
      <c r="AD406" s="319"/>
      <c r="AE406" s="320"/>
      <c r="AF406" s="320"/>
      <c r="AG406" s="320"/>
    </row>
    <row r="407" spans="1:33" s="282" customFormat="1" ht="18" x14ac:dyDescent="0.3">
      <c r="A407" s="321" t="s">
        <v>868</v>
      </c>
      <c r="B407" s="321"/>
      <c r="C407" s="321"/>
      <c r="D407" s="321"/>
      <c r="E407" s="321"/>
      <c r="F407" s="321"/>
      <c r="G407" s="321"/>
      <c r="H407" s="321"/>
      <c r="I407" s="321"/>
      <c r="J407" s="321"/>
      <c r="K407" s="321"/>
      <c r="L407" s="321"/>
      <c r="M407" s="321"/>
      <c r="N407" s="321"/>
      <c r="O407" s="321"/>
      <c r="P407" s="321"/>
      <c r="Q407" s="321"/>
      <c r="R407" s="321"/>
      <c r="S407" s="321"/>
      <c r="T407" s="321"/>
      <c r="U407" s="321"/>
      <c r="V407" s="321"/>
      <c r="W407" s="321"/>
      <c r="X407" s="321"/>
      <c r="Y407" s="321"/>
      <c r="Z407" s="321"/>
      <c r="AA407" s="321"/>
      <c r="AB407" s="321"/>
      <c r="AC407" s="321"/>
      <c r="AD407" s="321"/>
      <c r="AE407" s="322"/>
      <c r="AF407" s="322"/>
      <c r="AG407" s="322"/>
    </row>
    <row r="408" spans="1:33" s="282" customFormat="1" x14ac:dyDescent="0.3">
      <c r="A408" s="323"/>
      <c r="B408" s="323"/>
      <c r="C408" s="323"/>
      <c r="D408" s="323"/>
      <c r="E408" s="323"/>
      <c r="F408" s="323"/>
      <c r="G408" s="323"/>
      <c r="H408" s="323"/>
      <c r="I408" s="323"/>
      <c r="J408" s="323"/>
      <c r="K408" s="323"/>
      <c r="L408" s="323"/>
      <c r="M408" s="323"/>
      <c r="N408" s="323"/>
      <c r="O408" s="323"/>
      <c r="P408" s="323"/>
      <c r="Q408" s="323"/>
      <c r="R408" s="323"/>
      <c r="S408" s="323"/>
      <c r="T408" s="323"/>
      <c r="U408" s="323"/>
      <c r="V408" s="323"/>
      <c r="W408" s="323"/>
      <c r="X408" s="323"/>
      <c r="Y408" s="323"/>
      <c r="Z408" s="323"/>
      <c r="AA408" s="323"/>
      <c r="AB408" s="323"/>
      <c r="AC408" s="323"/>
      <c r="AD408" s="323"/>
      <c r="AE408" s="323"/>
      <c r="AF408" s="323"/>
      <c r="AG408" s="323"/>
    </row>
    <row r="409" spans="1:33" s="282" customFormat="1" x14ac:dyDescent="0.3">
      <c r="A409" s="324"/>
      <c r="B409" s="324"/>
      <c r="C409" s="324"/>
      <c r="D409" s="324"/>
      <c r="E409" s="324"/>
      <c r="F409" s="324"/>
      <c r="G409" s="324"/>
      <c r="H409" s="324"/>
      <c r="I409" s="324"/>
      <c r="J409" s="324"/>
      <c r="K409" s="324"/>
      <c r="L409" s="324"/>
      <c r="M409" s="324"/>
      <c r="N409" s="324"/>
      <c r="O409" s="324"/>
      <c r="P409" s="324"/>
      <c r="Q409" s="324"/>
      <c r="R409" s="324"/>
      <c r="S409" s="324"/>
      <c r="T409" s="324"/>
      <c r="U409" s="324"/>
      <c r="V409" s="324"/>
      <c r="W409" s="324"/>
      <c r="X409" s="324"/>
      <c r="Y409" s="324"/>
      <c r="Z409" s="324"/>
      <c r="AA409" s="324"/>
      <c r="AB409" s="324"/>
      <c r="AC409" s="324"/>
      <c r="AD409" s="324"/>
      <c r="AE409" s="324"/>
      <c r="AF409" s="325" t="s">
        <v>0</v>
      </c>
      <c r="AG409" s="325"/>
    </row>
    <row r="410" spans="1:33" s="282" customFormat="1" ht="20" x14ac:dyDescent="0.3">
      <c r="A410" s="324"/>
      <c r="B410" s="326"/>
      <c r="C410" s="324"/>
      <c r="D410" s="324"/>
      <c r="E410" s="324"/>
      <c r="F410" s="324"/>
      <c r="G410" s="324"/>
      <c r="H410" s="324"/>
      <c r="I410" s="324"/>
      <c r="J410" s="324"/>
      <c r="K410" s="324"/>
      <c r="L410" s="324"/>
      <c r="M410" s="324"/>
      <c r="N410" s="324"/>
      <c r="O410" s="324"/>
      <c r="P410" s="324"/>
      <c r="Q410" s="324"/>
      <c r="R410" s="324"/>
      <c r="S410" s="324"/>
      <c r="T410" s="324"/>
      <c r="U410" s="324"/>
      <c r="V410" s="324"/>
      <c r="W410" s="324"/>
      <c r="X410" s="324"/>
      <c r="Y410" s="324"/>
      <c r="Z410" s="324"/>
      <c r="AA410" s="324"/>
      <c r="AB410" s="324"/>
      <c r="AC410" s="324"/>
      <c r="AD410" s="324"/>
      <c r="AE410" s="324"/>
      <c r="AF410" s="327" t="s">
        <v>1</v>
      </c>
      <c r="AG410" s="328" t="s">
        <v>2</v>
      </c>
    </row>
    <row r="411" spans="1:33" s="282" customFormat="1" ht="17.5" x14ac:dyDescent="0.3">
      <c r="A411" s="324"/>
      <c r="B411" s="329"/>
      <c r="C411" s="329"/>
      <c r="D411" s="329"/>
      <c r="E411" s="329"/>
      <c r="F411" s="330"/>
      <c r="G411" s="330"/>
      <c r="H411" s="330"/>
      <c r="I411" s="330"/>
      <c r="J411" s="330"/>
      <c r="K411" s="324"/>
      <c r="L411" s="324"/>
      <c r="M411" s="324"/>
      <c r="N411" s="324"/>
      <c r="O411" s="324"/>
      <c r="P411" s="324"/>
      <c r="Q411" s="324"/>
      <c r="R411" s="324"/>
      <c r="S411" s="324"/>
      <c r="T411" s="324"/>
      <c r="U411" s="324"/>
      <c r="V411" s="324"/>
      <c r="W411" s="324"/>
      <c r="X411" s="324"/>
      <c r="Y411" s="324"/>
      <c r="Z411" s="324"/>
      <c r="AA411" s="324"/>
      <c r="AB411" s="324"/>
      <c r="AC411" s="324"/>
      <c r="AD411" s="324"/>
      <c r="AE411" s="324"/>
      <c r="AF411" s="11">
        <v>1</v>
      </c>
      <c r="AG411" s="11" t="s">
        <v>869</v>
      </c>
    </row>
    <row r="412" spans="1:33" s="282" customFormat="1" ht="17.5" x14ac:dyDescent="0.3">
      <c r="A412" s="324"/>
      <c r="B412" s="330"/>
      <c r="C412" s="330"/>
      <c r="D412" s="330"/>
      <c r="E412" s="330"/>
      <c r="F412" s="330"/>
      <c r="G412" s="330"/>
      <c r="H412" s="330"/>
      <c r="I412" s="330"/>
      <c r="J412" s="330"/>
      <c r="K412" s="324"/>
      <c r="L412" s="324"/>
      <c r="M412" s="324"/>
      <c r="N412" s="324"/>
      <c r="O412" s="324"/>
      <c r="P412" s="324"/>
      <c r="Q412" s="324"/>
      <c r="R412" s="324"/>
      <c r="S412" s="324"/>
      <c r="T412" s="324"/>
      <c r="U412" s="324"/>
      <c r="V412" s="324"/>
      <c r="W412" s="324"/>
      <c r="X412" s="324"/>
      <c r="Y412" s="324"/>
      <c r="Z412" s="324"/>
      <c r="AA412" s="324"/>
      <c r="AB412" s="324"/>
      <c r="AC412" s="324"/>
      <c r="AD412" s="324"/>
      <c r="AE412" s="324"/>
      <c r="AF412" s="11">
        <v>2</v>
      </c>
      <c r="AG412" s="11" t="s">
        <v>870</v>
      </c>
    </row>
    <row r="413" spans="1:33" s="282" customFormat="1" ht="31" x14ac:dyDescent="0.3">
      <c r="A413" s="324"/>
      <c r="B413" s="324"/>
      <c r="C413" s="323" t="s">
        <v>13</v>
      </c>
      <c r="D413" s="324"/>
      <c r="E413" s="323" t="s">
        <v>14</v>
      </c>
      <c r="F413" s="324"/>
      <c r="G413" s="331" t="s">
        <v>15</v>
      </c>
      <c r="H413" s="331"/>
      <c r="I413" s="323"/>
      <c r="J413" s="323"/>
      <c r="K413" s="323" t="s">
        <v>16</v>
      </c>
      <c r="L413" s="324"/>
      <c r="M413" s="323" t="s">
        <v>17</v>
      </c>
      <c r="N413" s="324"/>
      <c r="O413" s="324"/>
      <c r="P413" s="324"/>
      <c r="Q413" s="324"/>
      <c r="R413" s="324"/>
      <c r="S413" s="324"/>
      <c r="T413" s="324"/>
      <c r="U413" s="324"/>
      <c r="V413" s="324"/>
      <c r="W413" s="324"/>
      <c r="X413" s="324"/>
      <c r="Y413" s="324"/>
      <c r="Z413" s="324"/>
      <c r="AA413" s="324"/>
      <c r="AB413" s="324"/>
      <c r="AC413" s="324"/>
      <c r="AD413" s="324"/>
      <c r="AE413" s="324"/>
      <c r="AF413" s="332">
        <v>3</v>
      </c>
      <c r="AG413" s="332" t="s">
        <v>871</v>
      </c>
    </row>
    <row r="414" spans="1:33" s="282" customFormat="1" x14ac:dyDescent="0.3">
      <c r="A414" s="333" t="s">
        <v>19</v>
      </c>
      <c r="B414" s="333" t="s">
        <v>20</v>
      </c>
      <c r="C414" s="333" t="s">
        <v>21</v>
      </c>
      <c r="D414" s="333" t="s">
        <v>22</v>
      </c>
      <c r="E414" s="333" t="s">
        <v>23</v>
      </c>
      <c r="F414" s="333" t="s">
        <v>22</v>
      </c>
      <c r="G414" s="333" t="s">
        <v>24</v>
      </c>
      <c r="H414" s="333"/>
      <c r="I414" s="333" t="s">
        <v>25</v>
      </c>
      <c r="J414" s="333" t="s">
        <v>26</v>
      </c>
      <c r="K414" s="333" t="s">
        <v>27</v>
      </c>
      <c r="L414" s="333" t="s">
        <v>22</v>
      </c>
      <c r="M414" s="333" t="s">
        <v>28</v>
      </c>
      <c r="N414" s="333" t="s">
        <v>22</v>
      </c>
      <c r="O414" s="333" t="s">
        <v>29</v>
      </c>
      <c r="P414" s="334" t="s">
        <v>30</v>
      </c>
      <c r="Q414" s="334"/>
      <c r="R414" s="334"/>
      <c r="S414" s="334"/>
      <c r="T414" s="334"/>
      <c r="U414" s="334"/>
      <c r="V414" s="334"/>
      <c r="W414" s="334"/>
      <c r="X414" s="334"/>
      <c r="Y414" s="334"/>
      <c r="Z414" s="334"/>
      <c r="AA414" s="334"/>
      <c r="AB414" s="334" t="s">
        <v>31</v>
      </c>
      <c r="AC414" s="334"/>
      <c r="AD414" s="333" t="s">
        <v>32</v>
      </c>
      <c r="AE414" s="299" t="s">
        <v>33</v>
      </c>
      <c r="AF414" s="333" t="s">
        <v>34</v>
      </c>
      <c r="AG414" s="333"/>
    </row>
    <row r="415" spans="1:33" s="282" customFormat="1" x14ac:dyDescent="0.3">
      <c r="A415" s="333"/>
      <c r="B415" s="333"/>
      <c r="C415" s="333"/>
      <c r="D415" s="333"/>
      <c r="E415" s="333"/>
      <c r="F415" s="333"/>
      <c r="G415" s="333"/>
      <c r="H415" s="333"/>
      <c r="I415" s="333"/>
      <c r="J415" s="333"/>
      <c r="K415" s="333"/>
      <c r="L415" s="333"/>
      <c r="M415" s="333"/>
      <c r="N415" s="333"/>
      <c r="O415" s="333"/>
      <c r="P415" s="334" t="s">
        <v>35</v>
      </c>
      <c r="Q415" s="334"/>
      <c r="R415" s="334"/>
      <c r="S415" s="334"/>
      <c r="T415" s="334"/>
      <c r="U415" s="334"/>
      <c r="V415" s="334"/>
      <c r="W415" s="334"/>
      <c r="X415" s="334"/>
      <c r="Y415" s="334"/>
      <c r="Z415" s="334"/>
      <c r="AA415" s="334"/>
      <c r="AB415" s="334"/>
      <c r="AC415" s="334"/>
      <c r="AD415" s="333"/>
      <c r="AE415" s="299"/>
      <c r="AF415" s="333"/>
      <c r="AG415" s="333"/>
    </row>
    <row r="416" spans="1:33" s="282" customFormat="1" x14ac:dyDescent="0.3">
      <c r="A416" s="333"/>
      <c r="B416" s="333"/>
      <c r="C416" s="333"/>
      <c r="D416" s="333"/>
      <c r="E416" s="333"/>
      <c r="F416" s="333"/>
      <c r="G416" s="335" t="s">
        <v>36</v>
      </c>
      <c r="H416" s="335" t="s">
        <v>37</v>
      </c>
      <c r="I416" s="333"/>
      <c r="J416" s="333"/>
      <c r="K416" s="333"/>
      <c r="L416" s="333"/>
      <c r="M416" s="333"/>
      <c r="N416" s="333"/>
      <c r="O416" s="333"/>
      <c r="P416" s="335">
        <v>1</v>
      </c>
      <c r="Q416" s="335">
        <v>2</v>
      </c>
      <c r="R416" s="335">
        <v>3</v>
      </c>
      <c r="S416" s="335">
        <v>4</v>
      </c>
      <c r="T416" s="335">
        <v>5</v>
      </c>
      <c r="U416" s="335">
        <v>6</v>
      </c>
      <c r="V416" s="335">
        <v>7</v>
      </c>
      <c r="W416" s="335">
        <v>8</v>
      </c>
      <c r="X416" s="335">
        <v>9</v>
      </c>
      <c r="Y416" s="335">
        <v>10</v>
      </c>
      <c r="Z416" s="335">
        <v>11</v>
      </c>
      <c r="AA416" s="335">
        <v>12</v>
      </c>
      <c r="AB416" s="335" t="s">
        <v>38</v>
      </c>
      <c r="AC416" s="335" t="s">
        <v>39</v>
      </c>
      <c r="AD416" s="333"/>
      <c r="AE416" s="299"/>
      <c r="AF416" s="333"/>
      <c r="AG416" s="333"/>
    </row>
    <row r="417" spans="1:33" s="282" customFormat="1" ht="62" x14ac:dyDescent="0.3">
      <c r="A417" s="51" t="s">
        <v>125</v>
      </c>
      <c r="B417" s="51" t="s">
        <v>126</v>
      </c>
      <c r="C417" s="51" t="s">
        <v>127</v>
      </c>
      <c r="D417" s="311">
        <f>+[1]DataBase_Obj!D465</f>
        <v>0</v>
      </c>
      <c r="E417" s="51" t="s">
        <v>872</v>
      </c>
      <c r="F417" s="311">
        <f>+[1]DataBase_Obj!G465</f>
        <v>0</v>
      </c>
      <c r="G417" s="311" t="s">
        <v>873</v>
      </c>
      <c r="H417" s="336" t="s">
        <v>874</v>
      </c>
      <c r="I417" s="336" t="s">
        <v>875</v>
      </c>
      <c r="J417" s="311" t="s">
        <v>876</v>
      </c>
      <c r="K417" s="52" t="s">
        <v>877</v>
      </c>
      <c r="L417" s="311">
        <v>1</v>
      </c>
      <c r="M417" s="71" t="s">
        <v>878</v>
      </c>
      <c r="N417" s="72">
        <v>0.15</v>
      </c>
      <c r="O417" s="337">
        <v>44317</v>
      </c>
      <c r="P417" s="72"/>
      <c r="Q417" s="72"/>
      <c r="R417" s="72"/>
      <c r="S417" s="72"/>
      <c r="T417" s="338"/>
      <c r="U417" s="72"/>
      <c r="V417" s="72"/>
      <c r="W417" s="72"/>
      <c r="X417" s="72"/>
      <c r="Y417" s="72"/>
      <c r="Z417" s="72"/>
      <c r="AA417" s="72"/>
      <c r="AB417" s="72" t="s">
        <v>869</v>
      </c>
      <c r="AC417" s="72" t="s">
        <v>879</v>
      </c>
      <c r="AD417" s="339" t="s">
        <v>880</v>
      </c>
      <c r="AE417" s="339" t="s">
        <v>52</v>
      </c>
      <c r="AF417" s="51" t="s">
        <v>881</v>
      </c>
      <c r="AG417" s="51"/>
    </row>
    <row r="418" spans="1:33" s="282" customFormat="1" ht="62" x14ac:dyDescent="0.3">
      <c r="A418" s="51"/>
      <c r="B418" s="51"/>
      <c r="C418" s="51"/>
      <c r="D418" s="311"/>
      <c r="E418" s="51"/>
      <c r="F418" s="311"/>
      <c r="G418" s="311"/>
      <c r="H418" s="336"/>
      <c r="I418" s="336"/>
      <c r="J418" s="311"/>
      <c r="K418" s="60"/>
      <c r="L418" s="311"/>
      <c r="M418" s="71" t="s">
        <v>882</v>
      </c>
      <c r="N418" s="72">
        <v>0.2</v>
      </c>
      <c r="O418" s="337">
        <v>44348</v>
      </c>
      <c r="P418" s="72"/>
      <c r="Q418" s="72"/>
      <c r="R418" s="72"/>
      <c r="S418" s="72"/>
      <c r="T418" s="72"/>
      <c r="U418" s="338"/>
      <c r="V418" s="72"/>
      <c r="W418" s="72"/>
      <c r="X418" s="72"/>
      <c r="Y418" s="72"/>
      <c r="Z418" s="72"/>
      <c r="AA418" s="72"/>
      <c r="AB418" s="72" t="s">
        <v>869</v>
      </c>
      <c r="AC418" s="72" t="s">
        <v>879</v>
      </c>
      <c r="AD418" s="339" t="s">
        <v>880</v>
      </c>
      <c r="AE418" s="339" t="s">
        <v>52</v>
      </c>
      <c r="AF418" s="51" t="s">
        <v>883</v>
      </c>
      <c r="AG418" s="51"/>
    </row>
    <row r="419" spans="1:33" s="282" customFormat="1" ht="62" x14ac:dyDescent="0.3">
      <c r="A419" s="51"/>
      <c r="B419" s="51"/>
      <c r="C419" s="51"/>
      <c r="D419" s="311"/>
      <c r="E419" s="51"/>
      <c r="F419" s="311"/>
      <c r="G419" s="311"/>
      <c r="H419" s="336"/>
      <c r="I419" s="336"/>
      <c r="J419" s="311"/>
      <c r="K419" s="60"/>
      <c r="L419" s="311"/>
      <c r="M419" s="71" t="s">
        <v>884</v>
      </c>
      <c r="N419" s="72">
        <v>0.1</v>
      </c>
      <c r="O419" s="337">
        <v>44378</v>
      </c>
      <c r="P419" s="72"/>
      <c r="Q419" s="72"/>
      <c r="R419" s="72"/>
      <c r="S419" s="72"/>
      <c r="T419" s="72"/>
      <c r="U419" s="72"/>
      <c r="V419" s="338"/>
      <c r="W419" s="72"/>
      <c r="X419" s="72"/>
      <c r="Y419" s="72"/>
      <c r="Z419" s="72"/>
      <c r="AA419" s="72"/>
      <c r="AB419" s="72" t="s">
        <v>869</v>
      </c>
      <c r="AC419" s="72" t="s">
        <v>879</v>
      </c>
      <c r="AD419" s="339" t="s">
        <v>880</v>
      </c>
      <c r="AE419" s="339" t="s">
        <v>52</v>
      </c>
      <c r="AF419" s="51" t="s">
        <v>883</v>
      </c>
      <c r="AG419" s="51"/>
    </row>
    <row r="420" spans="1:33" s="282" customFormat="1" ht="62" x14ac:dyDescent="0.3">
      <c r="A420" s="51"/>
      <c r="B420" s="51"/>
      <c r="C420" s="51"/>
      <c r="D420" s="311"/>
      <c r="E420" s="51"/>
      <c r="F420" s="311"/>
      <c r="G420" s="311"/>
      <c r="H420" s="336"/>
      <c r="I420" s="336"/>
      <c r="J420" s="311"/>
      <c r="K420" s="60"/>
      <c r="L420" s="311"/>
      <c r="M420" s="71" t="s">
        <v>885</v>
      </c>
      <c r="N420" s="72">
        <v>0.05</v>
      </c>
      <c r="O420" s="337">
        <v>44409</v>
      </c>
      <c r="P420" s="72"/>
      <c r="Q420" s="72"/>
      <c r="R420" s="72"/>
      <c r="S420" s="72"/>
      <c r="T420" s="72"/>
      <c r="U420" s="72"/>
      <c r="V420" s="72"/>
      <c r="W420" s="338"/>
      <c r="X420" s="72"/>
      <c r="Y420" s="72"/>
      <c r="Z420" s="72"/>
      <c r="AA420" s="72"/>
      <c r="AB420" s="72" t="s">
        <v>869</v>
      </c>
      <c r="AC420" s="72" t="s">
        <v>879</v>
      </c>
      <c r="AD420" s="339" t="s">
        <v>880</v>
      </c>
      <c r="AE420" s="339" t="s">
        <v>52</v>
      </c>
      <c r="AF420" s="51" t="s">
        <v>883</v>
      </c>
      <c r="AG420" s="51"/>
    </row>
    <row r="421" spans="1:33" s="282" customFormat="1" ht="62" x14ac:dyDescent="0.3">
      <c r="A421" s="51"/>
      <c r="B421" s="51"/>
      <c r="C421" s="51"/>
      <c r="D421" s="311"/>
      <c r="E421" s="51"/>
      <c r="F421" s="311"/>
      <c r="G421" s="311"/>
      <c r="H421" s="336"/>
      <c r="I421" s="336"/>
      <c r="J421" s="311"/>
      <c r="K421" s="60"/>
      <c r="L421" s="311"/>
      <c r="M421" s="71" t="s">
        <v>886</v>
      </c>
      <c r="N421" s="72">
        <v>0.05</v>
      </c>
      <c r="O421" s="337">
        <v>44440</v>
      </c>
      <c r="P421" s="72"/>
      <c r="Q421" s="72"/>
      <c r="R421" s="72"/>
      <c r="S421" s="72"/>
      <c r="T421" s="72"/>
      <c r="U421" s="72"/>
      <c r="V421" s="72"/>
      <c r="W421" s="72"/>
      <c r="X421" s="338"/>
      <c r="Y421" s="72"/>
      <c r="Z421" s="72"/>
      <c r="AA421" s="72"/>
      <c r="AB421" s="72" t="s">
        <v>869</v>
      </c>
      <c r="AC421" s="72" t="s">
        <v>879</v>
      </c>
      <c r="AD421" s="339" t="s">
        <v>880</v>
      </c>
      <c r="AE421" s="339" t="s">
        <v>52</v>
      </c>
      <c r="AF421" s="51" t="s">
        <v>883</v>
      </c>
      <c r="AG421" s="51"/>
    </row>
    <row r="422" spans="1:33" s="282" customFormat="1" ht="62" x14ac:dyDescent="0.3">
      <c r="A422" s="51"/>
      <c r="B422" s="51"/>
      <c r="C422" s="51"/>
      <c r="D422" s="311"/>
      <c r="E422" s="51"/>
      <c r="F422" s="311"/>
      <c r="G422" s="311"/>
      <c r="H422" s="336"/>
      <c r="I422" s="336"/>
      <c r="J422" s="311"/>
      <c r="K422" s="60"/>
      <c r="L422" s="311"/>
      <c r="M422" s="71" t="s">
        <v>887</v>
      </c>
      <c r="N422" s="72">
        <v>0.05</v>
      </c>
      <c r="O422" s="337">
        <v>44470</v>
      </c>
      <c r="P422" s="72"/>
      <c r="Q422" s="72"/>
      <c r="R422" s="72"/>
      <c r="S422" s="72"/>
      <c r="T422" s="72"/>
      <c r="U422" s="72"/>
      <c r="V422" s="72"/>
      <c r="W422" s="72"/>
      <c r="X422" s="72"/>
      <c r="Y422" s="338"/>
      <c r="Z422" s="72"/>
      <c r="AA422" s="72"/>
      <c r="AB422" s="72" t="s">
        <v>869</v>
      </c>
      <c r="AC422" s="72" t="s">
        <v>879</v>
      </c>
      <c r="AD422" s="339" t="s">
        <v>880</v>
      </c>
      <c r="AE422" s="339" t="s">
        <v>52</v>
      </c>
      <c r="AF422" s="51" t="s">
        <v>883</v>
      </c>
      <c r="AG422" s="51"/>
    </row>
    <row r="423" spans="1:33" s="282" customFormat="1" ht="62" x14ac:dyDescent="0.3">
      <c r="A423" s="51"/>
      <c r="B423" s="51"/>
      <c r="C423" s="51"/>
      <c r="D423" s="311"/>
      <c r="E423" s="51"/>
      <c r="F423" s="311"/>
      <c r="G423" s="311"/>
      <c r="H423" s="336"/>
      <c r="I423" s="336"/>
      <c r="J423" s="311"/>
      <c r="K423" s="60"/>
      <c r="L423" s="311"/>
      <c r="M423" s="71" t="s">
        <v>888</v>
      </c>
      <c r="N423" s="72">
        <v>0.3</v>
      </c>
      <c r="O423" s="337">
        <v>44501</v>
      </c>
      <c r="P423" s="72"/>
      <c r="Q423" s="72"/>
      <c r="R423" s="72"/>
      <c r="S423" s="72"/>
      <c r="T423" s="72"/>
      <c r="U423" s="72"/>
      <c r="V423" s="72"/>
      <c r="W423" s="72"/>
      <c r="X423" s="72"/>
      <c r="Y423" s="72"/>
      <c r="Z423" s="338"/>
      <c r="AA423" s="72"/>
      <c r="AB423" s="72" t="s">
        <v>869</v>
      </c>
      <c r="AC423" s="72" t="s">
        <v>879</v>
      </c>
      <c r="AD423" s="339" t="s">
        <v>880</v>
      </c>
      <c r="AE423" s="339" t="s">
        <v>52</v>
      </c>
      <c r="AF423" s="51" t="s">
        <v>883</v>
      </c>
      <c r="AG423" s="51"/>
    </row>
    <row r="424" spans="1:33" s="282" customFormat="1" ht="62" x14ac:dyDescent="0.3">
      <c r="A424" s="51"/>
      <c r="B424" s="51"/>
      <c r="C424" s="51"/>
      <c r="D424" s="311"/>
      <c r="E424" s="51"/>
      <c r="F424" s="311"/>
      <c r="G424" s="311"/>
      <c r="H424" s="336"/>
      <c r="I424" s="336"/>
      <c r="J424" s="311"/>
      <c r="K424" s="76"/>
      <c r="L424" s="311"/>
      <c r="M424" s="71" t="s">
        <v>889</v>
      </c>
      <c r="N424" s="72">
        <v>0.1</v>
      </c>
      <c r="O424" s="337">
        <v>44531</v>
      </c>
      <c r="P424" s="72"/>
      <c r="Q424" s="72"/>
      <c r="R424" s="72"/>
      <c r="S424" s="72"/>
      <c r="T424" s="72"/>
      <c r="U424" s="72"/>
      <c r="V424" s="72"/>
      <c r="W424" s="72"/>
      <c r="X424" s="72"/>
      <c r="Y424" s="72"/>
      <c r="Z424" s="72"/>
      <c r="AA424" s="338"/>
      <c r="AB424" s="72" t="s">
        <v>869</v>
      </c>
      <c r="AC424" s="72" t="s">
        <v>879</v>
      </c>
      <c r="AD424" s="339" t="s">
        <v>880</v>
      </c>
      <c r="AE424" s="339" t="s">
        <v>52</v>
      </c>
      <c r="AF424" s="51" t="s">
        <v>883</v>
      </c>
      <c r="AG424" s="51"/>
    </row>
    <row r="425" spans="1:33" s="282" customFormat="1" ht="62" x14ac:dyDescent="0.3">
      <c r="A425" s="51" t="s">
        <v>125</v>
      </c>
      <c r="B425" s="51" t="s">
        <v>41</v>
      </c>
      <c r="C425" s="51" t="s">
        <v>304</v>
      </c>
      <c r="D425" s="311">
        <f>+[1]DataBase_Obj!D466</f>
        <v>0</v>
      </c>
      <c r="E425" s="51" t="s">
        <v>890</v>
      </c>
      <c r="F425" s="311">
        <f>+[1]DataBase_Obj!G466</f>
        <v>0</v>
      </c>
      <c r="G425" s="311" t="s">
        <v>891</v>
      </c>
      <c r="H425" s="311" t="s">
        <v>892</v>
      </c>
      <c r="I425" s="311" t="s">
        <v>893</v>
      </c>
      <c r="J425" s="311" t="s">
        <v>894</v>
      </c>
      <c r="K425" s="51" t="s">
        <v>895</v>
      </c>
      <c r="L425" s="311">
        <v>0.5</v>
      </c>
      <c r="M425" s="71" t="s">
        <v>896</v>
      </c>
      <c r="N425" s="72">
        <v>0.6</v>
      </c>
      <c r="O425" s="337">
        <v>44348</v>
      </c>
      <c r="P425" s="72"/>
      <c r="Q425" s="72"/>
      <c r="R425" s="72"/>
      <c r="S425" s="72"/>
      <c r="T425" s="72"/>
      <c r="U425" s="338"/>
      <c r="V425" s="72"/>
      <c r="W425" s="72"/>
      <c r="X425" s="72"/>
      <c r="Y425" s="72"/>
      <c r="Z425" s="72"/>
      <c r="AA425" s="72"/>
      <c r="AB425" s="72" t="s">
        <v>897</v>
      </c>
      <c r="AC425" s="72" t="s">
        <v>898</v>
      </c>
      <c r="AD425" s="339" t="s">
        <v>880</v>
      </c>
      <c r="AE425" s="339" t="s">
        <v>52</v>
      </c>
      <c r="AF425" s="51" t="s">
        <v>899</v>
      </c>
      <c r="AG425" s="51"/>
    </row>
    <row r="426" spans="1:33" s="282" customFormat="1" ht="62" x14ac:dyDescent="0.3">
      <c r="A426" s="51"/>
      <c r="B426" s="51"/>
      <c r="C426" s="51"/>
      <c r="D426" s="311"/>
      <c r="E426" s="51"/>
      <c r="F426" s="311"/>
      <c r="G426" s="311"/>
      <c r="H426" s="311"/>
      <c r="I426" s="311"/>
      <c r="J426" s="311"/>
      <c r="K426" s="51"/>
      <c r="L426" s="311"/>
      <c r="M426" s="71" t="s">
        <v>900</v>
      </c>
      <c r="N426" s="72">
        <v>0.1</v>
      </c>
      <c r="O426" s="337">
        <v>44378</v>
      </c>
      <c r="P426" s="72"/>
      <c r="Q426" s="72"/>
      <c r="R426" s="72"/>
      <c r="S426" s="72"/>
      <c r="T426" s="72"/>
      <c r="U426" s="72"/>
      <c r="V426" s="338"/>
      <c r="W426" s="72"/>
      <c r="X426" s="72"/>
      <c r="Y426" s="72"/>
      <c r="Z426" s="72"/>
      <c r="AA426" s="72"/>
      <c r="AB426" s="72" t="s">
        <v>897</v>
      </c>
      <c r="AC426" s="72" t="s">
        <v>898</v>
      </c>
      <c r="AD426" s="339" t="s">
        <v>880</v>
      </c>
      <c r="AE426" s="339" t="s">
        <v>52</v>
      </c>
      <c r="AF426" s="51" t="s">
        <v>899</v>
      </c>
      <c r="AG426" s="51"/>
    </row>
    <row r="427" spans="1:33" s="282" customFormat="1" ht="62" x14ac:dyDescent="0.3">
      <c r="A427" s="51"/>
      <c r="B427" s="51"/>
      <c r="C427" s="51"/>
      <c r="D427" s="311"/>
      <c r="E427" s="51"/>
      <c r="F427" s="311"/>
      <c r="G427" s="311"/>
      <c r="H427" s="311"/>
      <c r="I427" s="311"/>
      <c r="J427" s="311"/>
      <c r="K427" s="51"/>
      <c r="L427" s="311"/>
      <c r="M427" s="71" t="s">
        <v>901</v>
      </c>
      <c r="N427" s="72">
        <v>0.1</v>
      </c>
      <c r="O427" s="337">
        <v>44409</v>
      </c>
      <c r="P427" s="72"/>
      <c r="Q427" s="72"/>
      <c r="R427" s="72"/>
      <c r="S427" s="72"/>
      <c r="T427" s="72"/>
      <c r="U427" s="72"/>
      <c r="V427" s="72"/>
      <c r="W427" s="338"/>
      <c r="X427" s="72"/>
      <c r="Y427" s="72"/>
      <c r="Z427" s="72"/>
      <c r="AA427" s="72"/>
      <c r="AB427" s="72" t="s">
        <v>897</v>
      </c>
      <c r="AC427" s="72" t="s">
        <v>898</v>
      </c>
      <c r="AD427" s="339" t="s">
        <v>880</v>
      </c>
      <c r="AE427" s="339" t="s">
        <v>52</v>
      </c>
      <c r="AF427" s="51" t="s">
        <v>899</v>
      </c>
      <c r="AG427" s="51"/>
    </row>
    <row r="428" spans="1:33" s="282" customFormat="1" ht="62" x14ac:dyDescent="0.3">
      <c r="A428" s="51"/>
      <c r="B428" s="51"/>
      <c r="C428" s="51"/>
      <c r="D428" s="311"/>
      <c r="E428" s="51"/>
      <c r="F428" s="311"/>
      <c r="G428" s="311"/>
      <c r="H428" s="311"/>
      <c r="I428" s="311"/>
      <c r="J428" s="311"/>
      <c r="K428" s="51"/>
      <c r="L428" s="311"/>
      <c r="M428" s="71" t="s">
        <v>902</v>
      </c>
      <c r="N428" s="72">
        <v>0.05</v>
      </c>
      <c r="O428" s="337">
        <v>44440</v>
      </c>
      <c r="P428" s="72"/>
      <c r="Q428" s="72"/>
      <c r="R428" s="72"/>
      <c r="S428" s="72"/>
      <c r="T428" s="72"/>
      <c r="U428" s="72"/>
      <c r="V428" s="72"/>
      <c r="W428" s="72"/>
      <c r="X428" s="338"/>
      <c r="Y428" s="72"/>
      <c r="Z428" s="72"/>
      <c r="AA428" s="72"/>
      <c r="AB428" s="72" t="s">
        <v>897</v>
      </c>
      <c r="AC428" s="72" t="s">
        <v>898</v>
      </c>
      <c r="AD428" s="339" t="s">
        <v>880</v>
      </c>
      <c r="AE428" s="339" t="s">
        <v>52</v>
      </c>
      <c r="AF428" s="51" t="s">
        <v>899</v>
      </c>
      <c r="AG428" s="51"/>
    </row>
    <row r="429" spans="1:33" s="282" customFormat="1" ht="62" x14ac:dyDescent="0.3">
      <c r="A429" s="51"/>
      <c r="B429" s="51"/>
      <c r="C429" s="51"/>
      <c r="D429" s="311"/>
      <c r="E429" s="51"/>
      <c r="F429" s="311"/>
      <c r="G429" s="311"/>
      <c r="H429" s="311"/>
      <c r="I429" s="311"/>
      <c r="J429" s="311"/>
      <c r="K429" s="51"/>
      <c r="L429" s="311"/>
      <c r="M429" s="71" t="s">
        <v>903</v>
      </c>
      <c r="N429" s="72">
        <v>0.1</v>
      </c>
      <c r="O429" s="337">
        <v>44501</v>
      </c>
      <c r="P429" s="72"/>
      <c r="Q429" s="72"/>
      <c r="R429" s="72"/>
      <c r="S429" s="72"/>
      <c r="T429" s="72"/>
      <c r="U429" s="72"/>
      <c r="V429" s="72"/>
      <c r="W429" s="72"/>
      <c r="X429" s="72"/>
      <c r="Y429" s="72"/>
      <c r="Z429" s="338"/>
      <c r="AA429" s="72"/>
      <c r="AB429" s="72" t="s">
        <v>897</v>
      </c>
      <c r="AC429" s="72" t="s">
        <v>898</v>
      </c>
      <c r="AD429" s="339" t="s">
        <v>880</v>
      </c>
      <c r="AE429" s="339" t="s">
        <v>52</v>
      </c>
      <c r="AF429" s="51" t="s">
        <v>899</v>
      </c>
      <c r="AG429" s="51"/>
    </row>
    <row r="430" spans="1:33" s="282" customFormat="1" ht="62" x14ac:dyDescent="0.3">
      <c r="A430" s="51"/>
      <c r="B430" s="51"/>
      <c r="C430" s="51"/>
      <c r="D430" s="311"/>
      <c r="E430" s="51"/>
      <c r="F430" s="311"/>
      <c r="G430" s="311"/>
      <c r="H430" s="311"/>
      <c r="I430" s="311"/>
      <c r="J430" s="311"/>
      <c r="K430" s="51"/>
      <c r="L430" s="311"/>
      <c r="M430" s="71" t="s">
        <v>904</v>
      </c>
      <c r="N430" s="72">
        <v>0.05</v>
      </c>
      <c r="O430" s="337">
        <v>44531</v>
      </c>
      <c r="P430" s="72"/>
      <c r="Q430" s="72"/>
      <c r="R430" s="72"/>
      <c r="S430" s="72"/>
      <c r="T430" s="72"/>
      <c r="U430" s="72"/>
      <c r="V430" s="72"/>
      <c r="W430" s="72"/>
      <c r="X430" s="72"/>
      <c r="Y430" s="72"/>
      <c r="Z430" s="72"/>
      <c r="AA430" s="338"/>
      <c r="AB430" s="72" t="s">
        <v>897</v>
      </c>
      <c r="AC430" s="72" t="s">
        <v>898</v>
      </c>
      <c r="AD430" s="339" t="s">
        <v>880</v>
      </c>
      <c r="AE430" s="339" t="s">
        <v>52</v>
      </c>
      <c r="AF430" s="51" t="s">
        <v>899</v>
      </c>
      <c r="AG430" s="51"/>
    </row>
    <row r="431" spans="1:33" s="282" customFormat="1" ht="62" x14ac:dyDescent="0.3">
      <c r="A431" s="51"/>
      <c r="B431" s="51"/>
      <c r="C431" s="51"/>
      <c r="D431" s="311"/>
      <c r="E431" s="51"/>
      <c r="F431" s="311"/>
      <c r="G431" s="311"/>
      <c r="H431" s="311"/>
      <c r="I431" s="311"/>
      <c r="J431" s="311"/>
      <c r="K431" s="51" t="s">
        <v>905</v>
      </c>
      <c r="L431" s="311">
        <v>0.5</v>
      </c>
      <c r="M431" s="71" t="s">
        <v>906</v>
      </c>
      <c r="N431" s="72">
        <v>0.6</v>
      </c>
      <c r="O431" s="337">
        <v>44348</v>
      </c>
      <c r="P431" s="72"/>
      <c r="Q431" s="72"/>
      <c r="R431" s="72"/>
      <c r="S431" s="72"/>
      <c r="T431" s="72"/>
      <c r="U431" s="338"/>
      <c r="V431" s="72"/>
      <c r="W431" s="72"/>
      <c r="X431" s="72"/>
      <c r="Y431" s="72"/>
      <c r="Z431" s="72"/>
      <c r="AA431" s="72"/>
      <c r="AB431" s="72" t="s">
        <v>897</v>
      </c>
      <c r="AC431" s="72" t="s">
        <v>898</v>
      </c>
      <c r="AD431" s="339" t="s">
        <v>880</v>
      </c>
      <c r="AE431" s="339" t="s">
        <v>52</v>
      </c>
      <c r="AF431" s="51" t="s">
        <v>899</v>
      </c>
      <c r="AG431" s="51"/>
    </row>
    <row r="432" spans="1:33" s="282" customFormat="1" ht="62" x14ac:dyDescent="0.3">
      <c r="A432" s="51"/>
      <c r="B432" s="51"/>
      <c r="C432" s="51"/>
      <c r="D432" s="311"/>
      <c r="E432" s="51"/>
      <c r="F432" s="311"/>
      <c r="G432" s="311"/>
      <c r="H432" s="311"/>
      <c r="I432" s="311"/>
      <c r="J432" s="311"/>
      <c r="K432" s="51"/>
      <c r="L432" s="311"/>
      <c r="M432" s="71" t="s">
        <v>907</v>
      </c>
      <c r="N432" s="72">
        <v>0.1</v>
      </c>
      <c r="O432" s="337">
        <v>44378</v>
      </c>
      <c r="P432" s="72"/>
      <c r="Q432" s="72"/>
      <c r="R432" s="72"/>
      <c r="S432" s="72"/>
      <c r="T432" s="72"/>
      <c r="U432" s="72"/>
      <c r="V432" s="338"/>
      <c r="W432" s="72"/>
      <c r="X432" s="72"/>
      <c r="Y432" s="72"/>
      <c r="Z432" s="72"/>
      <c r="AA432" s="72"/>
      <c r="AB432" s="72" t="s">
        <v>897</v>
      </c>
      <c r="AC432" s="72" t="s">
        <v>898</v>
      </c>
      <c r="AD432" s="339" t="s">
        <v>880</v>
      </c>
      <c r="AE432" s="339" t="s">
        <v>52</v>
      </c>
      <c r="AF432" s="51" t="s">
        <v>899</v>
      </c>
      <c r="AG432" s="51"/>
    </row>
    <row r="433" spans="1:33" s="282" customFormat="1" ht="62" x14ac:dyDescent="0.3">
      <c r="A433" s="51"/>
      <c r="B433" s="51"/>
      <c r="C433" s="51"/>
      <c r="D433" s="311"/>
      <c r="E433" s="51"/>
      <c r="F433" s="311"/>
      <c r="G433" s="311"/>
      <c r="H433" s="311"/>
      <c r="I433" s="311"/>
      <c r="J433" s="311"/>
      <c r="K433" s="51"/>
      <c r="L433" s="311"/>
      <c r="M433" s="71" t="s">
        <v>908</v>
      </c>
      <c r="N433" s="72">
        <v>0.1</v>
      </c>
      <c r="O433" s="337">
        <v>44409</v>
      </c>
      <c r="P433" s="72"/>
      <c r="Q433" s="72"/>
      <c r="R433" s="72"/>
      <c r="S433" s="72"/>
      <c r="T433" s="72"/>
      <c r="U433" s="72"/>
      <c r="V433" s="72"/>
      <c r="W433" s="338"/>
      <c r="X433" s="72"/>
      <c r="Y433" s="72"/>
      <c r="Z433" s="72"/>
      <c r="AA433" s="72"/>
      <c r="AB433" s="72" t="s">
        <v>897</v>
      </c>
      <c r="AC433" s="72" t="s">
        <v>898</v>
      </c>
      <c r="AD433" s="339" t="s">
        <v>880</v>
      </c>
      <c r="AE433" s="339" t="s">
        <v>52</v>
      </c>
      <c r="AF433" s="51" t="s">
        <v>899</v>
      </c>
      <c r="AG433" s="51"/>
    </row>
    <row r="434" spans="1:33" s="282" customFormat="1" ht="62" x14ac:dyDescent="0.3">
      <c r="A434" s="51"/>
      <c r="B434" s="51"/>
      <c r="C434" s="51"/>
      <c r="D434" s="311"/>
      <c r="E434" s="51"/>
      <c r="F434" s="311"/>
      <c r="G434" s="311"/>
      <c r="H434" s="311"/>
      <c r="I434" s="311"/>
      <c r="J434" s="311"/>
      <c r="K434" s="51"/>
      <c r="L434" s="311"/>
      <c r="M434" s="71" t="s">
        <v>909</v>
      </c>
      <c r="N434" s="72">
        <v>0.05</v>
      </c>
      <c r="O434" s="337">
        <v>44440</v>
      </c>
      <c r="P434" s="72"/>
      <c r="Q434" s="72"/>
      <c r="R434" s="72"/>
      <c r="S434" s="72"/>
      <c r="T434" s="72"/>
      <c r="U434" s="72"/>
      <c r="V434" s="72"/>
      <c r="W434" s="72"/>
      <c r="X434" s="338"/>
      <c r="Y434" s="72"/>
      <c r="Z434" s="72"/>
      <c r="AA434" s="72"/>
      <c r="AB434" s="72" t="s">
        <v>897</v>
      </c>
      <c r="AC434" s="72" t="s">
        <v>898</v>
      </c>
      <c r="AD434" s="339" t="s">
        <v>880</v>
      </c>
      <c r="AE434" s="339" t="s">
        <v>52</v>
      </c>
      <c r="AF434" s="51" t="s">
        <v>899</v>
      </c>
      <c r="AG434" s="51"/>
    </row>
    <row r="435" spans="1:33" s="282" customFormat="1" ht="62" x14ac:dyDescent="0.3">
      <c r="A435" s="51"/>
      <c r="B435" s="51"/>
      <c r="C435" s="51"/>
      <c r="D435" s="311"/>
      <c r="E435" s="51"/>
      <c r="F435" s="311"/>
      <c r="G435" s="311"/>
      <c r="H435" s="311"/>
      <c r="I435" s="311"/>
      <c r="J435" s="311"/>
      <c r="K435" s="51"/>
      <c r="L435" s="311"/>
      <c r="M435" s="71" t="s">
        <v>910</v>
      </c>
      <c r="N435" s="72">
        <v>0.1</v>
      </c>
      <c r="O435" s="337">
        <v>44501</v>
      </c>
      <c r="P435" s="72"/>
      <c r="Q435" s="72"/>
      <c r="R435" s="72"/>
      <c r="S435" s="72"/>
      <c r="T435" s="72"/>
      <c r="U435" s="72"/>
      <c r="V435" s="72"/>
      <c r="W435" s="72"/>
      <c r="X435" s="72"/>
      <c r="Y435" s="72"/>
      <c r="Z435" s="338"/>
      <c r="AA435" s="72"/>
      <c r="AB435" s="72" t="s">
        <v>897</v>
      </c>
      <c r="AC435" s="72" t="s">
        <v>898</v>
      </c>
      <c r="AD435" s="339" t="s">
        <v>880</v>
      </c>
      <c r="AE435" s="339" t="s">
        <v>52</v>
      </c>
      <c r="AF435" s="51" t="s">
        <v>899</v>
      </c>
      <c r="AG435" s="51"/>
    </row>
    <row r="436" spans="1:33" s="282" customFormat="1" ht="62" x14ac:dyDescent="0.3">
      <c r="A436" s="51"/>
      <c r="B436" s="51"/>
      <c r="C436" s="51"/>
      <c r="D436" s="311"/>
      <c r="E436" s="51"/>
      <c r="F436" s="311"/>
      <c r="G436" s="311"/>
      <c r="H436" s="311"/>
      <c r="I436" s="311"/>
      <c r="J436" s="311"/>
      <c r="K436" s="51"/>
      <c r="L436" s="311"/>
      <c r="M436" s="71" t="s">
        <v>911</v>
      </c>
      <c r="N436" s="72">
        <v>0.05</v>
      </c>
      <c r="O436" s="337">
        <v>44531</v>
      </c>
      <c r="P436" s="72"/>
      <c r="Q436" s="72"/>
      <c r="R436" s="72"/>
      <c r="S436" s="72"/>
      <c r="T436" s="72"/>
      <c r="U436" s="72"/>
      <c r="V436" s="72"/>
      <c r="W436" s="72"/>
      <c r="X436" s="72"/>
      <c r="Y436" s="72"/>
      <c r="Z436" s="72"/>
      <c r="AA436" s="338"/>
      <c r="AB436" s="72" t="s">
        <v>897</v>
      </c>
      <c r="AC436" s="72" t="s">
        <v>898</v>
      </c>
      <c r="AD436" s="339" t="s">
        <v>880</v>
      </c>
      <c r="AE436" s="339" t="s">
        <v>52</v>
      </c>
      <c r="AF436" s="51" t="s">
        <v>899</v>
      </c>
      <c r="AG436" s="51"/>
    </row>
    <row r="437" spans="1:33" s="282" customFormat="1" ht="62" x14ac:dyDescent="0.3">
      <c r="A437" s="51" t="s">
        <v>125</v>
      </c>
      <c r="B437" s="51" t="s">
        <v>126</v>
      </c>
      <c r="C437" s="51" t="s">
        <v>912</v>
      </c>
      <c r="D437" s="311">
        <f>+[1]DataBase_Obj!D467</f>
        <v>0</v>
      </c>
      <c r="E437" s="51" t="s">
        <v>913</v>
      </c>
      <c r="F437" s="311">
        <f>+[1]DataBase_Obj!G467</f>
        <v>0</v>
      </c>
      <c r="G437" s="311" t="s">
        <v>914</v>
      </c>
      <c r="H437" s="311" t="s">
        <v>915</v>
      </c>
      <c r="I437" s="311" t="s">
        <v>916</v>
      </c>
      <c r="J437" s="311" t="s">
        <v>917</v>
      </c>
      <c r="K437" s="51" t="s">
        <v>918</v>
      </c>
      <c r="L437" s="311">
        <v>1</v>
      </c>
      <c r="M437" s="71" t="s">
        <v>919</v>
      </c>
      <c r="N437" s="72">
        <v>0.1</v>
      </c>
      <c r="O437" s="337">
        <v>44287</v>
      </c>
      <c r="P437" s="72"/>
      <c r="Q437" s="72"/>
      <c r="R437" s="72"/>
      <c r="S437" s="338"/>
      <c r="T437" s="72"/>
      <c r="U437" s="72"/>
      <c r="V437" s="72"/>
      <c r="W437" s="72"/>
      <c r="X437" s="72"/>
      <c r="Y437" s="72"/>
      <c r="Z437" s="72"/>
      <c r="AA437" s="72"/>
      <c r="AB437" s="72" t="s">
        <v>920</v>
      </c>
      <c r="AC437" s="72" t="s">
        <v>921</v>
      </c>
      <c r="AD437" s="339" t="s">
        <v>880</v>
      </c>
      <c r="AE437" s="339" t="s">
        <v>52</v>
      </c>
      <c r="AF437" s="340" t="s">
        <v>922</v>
      </c>
      <c r="AG437" s="340"/>
    </row>
    <row r="438" spans="1:33" s="282" customFormat="1" ht="62" x14ac:dyDescent="0.3">
      <c r="A438" s="51"/>
      <c r="B438" s="51"/>
      <c r="C438" s="51"/>
      <c r="D438" s="311"/>
      <c r="E438" s="51"/>
      <c r="F438" s="311"/>
      <c r="G438" s="311"/>
      <c r="H438" s="311"/>
      <c r="I438" s="311"/>
      <c r="J438" s="311"/>
      <c r="K438" s="51"/>
      <c r="L438" s="311"/>
      <c r="M438" s="71" t="s">
        <v>923</v>
      </c>
      <c r="N438" s="72">
        <v>0.1</v>
      </c>
      <c r="O438" s="337">
        <v>44317</v>
      </c>
      <c r="P438" s="72"/>
      <c r="Q438" s="72"/>
      <c r="R438" s="72"/>
      <c r="S438" s="72"/>
      <c r="T438" s="338"/>
      <c r="U438" s="72"/>
      <c r="V438" s="72"/>
      <c r="W438" s="72"/>
      <c r="X438" s="72"/>
      <c r="Y438" s="72"/>
      <c r="Z438" s="72"/>
      <c r="AA438" s="72"/>
      <c r="AB438" s="72" t="s">
        <v>920</v>
      </c>
      <c r="AC438" s="72" t="s">
        <v>921</v>
      </c>
      <c r="AD438" s="339" t="s">
        <v>880</v>
      </c>
      <c r="AE438" s="339" t="s">
        <v>52</v>
      </c>
      <c r="AF438" s="340" t="s">
        <v>922</v>
      </c>
      <c r="AG438" s="340"/>
    </row>
    <row r="439" spans="1:33" s="282" customFormat="1" ht="62" x14ac:dyDescent="0.3">
      <c r="A439" s="51"/>
      <c r="B439" s="51"/>
      <c r="C439" s="51"/>
      <c r="D439" s="311"/>
      <c r="E439" s="51"/>
      <c r="F439" s="311"/>
      <c r="G439" s="311"/>
      <c r="H439" s="311"/>
      <c r="I439" s="311"/>
      <c r="J439" s="311"/>
      <c r="K439" s="51"/>
      <c r="L439" s="311"/>
      <c r="M439" s="71" t="s">
        <v>924</v>
      </c>
      <c r="N439" s="72">
        <v>0.05</v>
      </c>
      <c r="O439" s="337">
        <v>44317</v>
      </c>
      <c r="P439" s="72"/>
      <c r="Q439" s="72"/>
      <c r="R439" s="72"/>
      <c r="S439" s="72"/>
      <c r="T439" s="338"/>
      <c r="U439" s="72"/>
      <c r="V439" s="72"/>
      <c r="W439" s="72"/>
      <c r="X439" s="72"/>
      <c r="Y439" s="72"/>
      <c r="Z439" s="72"/>
      <c r="AA439" s="72"/>
      <c r="AB439" s="72" t="s">
        <v>920</v>
      </c>
      <c r="AC439" s="72" t="s">
        <v>921</v>
      </c>
      <c r="AD439" s="339" t="s">
        <v>880</v>
      </c>
      <c r="AE439" s="339" t="s">
        <v>52</v>
      </c>
      <c r="AF439" s="340" t="s">
        <v>922</v>
      </c>
      <c r="AG439" s="340"/>
    </row>
    <row r="440" spans="1:33" s="282" customFormat="1" ht="62" x14ac:dyDescent="0.3">
      <c r="A440" s="51"/>
      <c r="B440" s="51"/>
      <c r="C440" s="51"/>
      <c r="D440" s="311"/>
      <c r="E440" s="51"/>
      <c r="F440" s="311"/>
      <c r="G440" s="311"/>
      <c r="H440" s="311"/>
      <c r="I440" s="311"/>
      <c r="J440" s="311"/>
      <c r="K440" s="51"/>
      <c r="L440" s="311"/>
      <c r="M440" s="71" t="s">
        <v>925</v>
      </c>
      <c r="N440" s="72">
        <v>0.05</v>
      </c>
      <c r="O440" s="337">
        <v>44348</v>
      </c>
      <c r="P440" s="72"/>
      <c r="Q440" s="72"/>
      <c r="R440" s="72"/>
      <c r="S440" s="72"/>
      <c r="T440" s="72"/>
      <c r="U440" s="338"/>
      <c r="V440" s="72"/>
      <c r="W440" s="72"/>
      <c r="X440" s="72"/>
      <c r="Y440" s="72"/>
      <c r="Z440" s="72"/>
      <c r="AA440" s="72"/>
      <c r="AB440" s="72" t="s">
        <v>920</v>
      </c>
      <c r="AC440" s="72" t="s">
        <v>921</v>
      </c>
      <c r="AD440" s="339" t="s">
        <v>880</v>
      </c>
      <c r="AE440" s="339" t="s">
        <v>52</v>
      </c>
      <c r="AF440" s="340" t="s">
        <v>922</v>
      </c>
      <c r="AG440" s="340"/>
    </row>
    <row r="441" spans="1:33" s="282" customFormat="1" ht="62" x14ac:dyDescent="0.3">
      <c r="A441" s="51"/>
      <c r="B441" s="51"/>
      <c r="C441" s="51"/>
      <c r="D441" s="311"/>
      <c r="E441" s="51"/>
      <c r="F441" s="311"/>
      <c r="G441" s="311"/>
      <c r="H441" s="311"/>
      <c r="I441" s="311"/>
      <c r="J441" s="311"/>
      <c r="K441" s="51"/>
      <c r="L441" s="311"/>
      <c r="M441" s="71" t="s">
        <v>926</v>
      </c>
      <c r="N441" s="72">
        <v>0.05</v>
      </c>
      <c r="O441" s="337">
        <v>44378</v>
      </c>
      <c r="P441" s="72"/>
      <c r="Q441" s="72"/>
      <c r="R441" s="72"/>
      <c r="S441" s="72"/>
      <c r="T441" s="72"/>
      <c r="U441" s="72"/>
      <c r="V441" s="338"/>
      <c r="W441" s="72"/>
      <c r="X441" s="72"/>
      <c r="Y441" s="72"/>
      <c r="Z441" s="72"/>
      <c r="AA441" s="72"/>
      <c r="AB441" s="72" t="s">
        <v>920</v>
      </c>
      <c r="AC441" s="72" t="s">
        <v>921</v>
      </c>
      <c r="AD441" s="339" t="s">
        <v>880</v>
      </c>
      <c r="AE441" s="339" t="s">
        <v>52</v>
      </c>
      <c r="AF441" s="340" t="s">
        <v>922</v>
      </c>
      <c r="AG441" s="340"/>
    </row>
    <row r="442" spans="1:33" s="282" customFormat="1" ht="62" x14ac:dyDescent="0.3">
      <c r="A442" s="51"/>
      <c r="B442" s="51"/>
      <c r="C442" s="51"/>
      <c r="D442" s="311"/>
      <c r="E442" s="51"/>
      <c r="F442" s="311"/>
      <c r="G442" s="311"/>
      <c r="H442" s="311"/>
      <c r="I442" s="311"/>
      <c r="J442" s="311"/>
      <c r="K442" s="51"/>
      <c r="L442" s="311"/>
      <c r="M442" s="71" t="s">
        <v>927</v>
      </c>
      <c r="N442" s="72">
        <v>0.1</v>
      </c>
      <c r="O442" s="337">
        <v>44409</v>
      </c>
      <c r="P442" s="72"/>
      <c r="Q442" s="72"/>
      <c r="R442" s="72"/>
      <c r="S442" s="72"/>
      <c r="T442" s="72"/>
      <c r="U442" s="72"/>
      <c r="V442" s="72"/>
      <c r="W442" s="338"/>
      <c r="X442" s="72"/>
      <c r="Y442" s="72"/>
      <c r="Z442" s="72"/>
      <c r="AA442" s="72"/>
      <c r="AB442" s="72" t="s">
        <v>920</v>
      </c>
      <c r="AC442" s="72" t="s">
        <v>921</v>
      </c>
      <c r="AD442" s="339" t="s">
        <v>880</v>
      </c>
      <c r="AE442" s="339" t="s">
        <v>52</v>
      </c>
      <c r="AF442" s="340" t="s">
        <v>922</v>
      </c>
      <c r="AG442" s="340"/>
    </row>
    <row r="443" spans="1:33" s="282" customFormat="1" ht="62" x14ac:dyDescent="0.3">
      <c r="A443" s="51"/>
      <c r="B443" s="51"/>
      <c r="C443" s="51"/>
      <c r="D443" s="311"/>
      <c r="E443" s="51"/>
      <c r="F443" s="311"/>
      <c r="G443" s="311"/>
      <c r="H443" s="311"/>
      <c r="I443" s="311"/>
      <c r="J443" s="311"/>
      <c r="K443" s="51"/>
      <c r="L443" s="311"/>
      <c r="M443" s="71" t="s">
        <v>928</v>
      </c>
      <c r="N443" s="72">
        <v>0.2</v>
      </c>
      <c r="O443" s="337">
        <v>44440</v>
      </c>
      <c r="P443" s="72"/>
      <c r="Q443" s="72"/>
      <c r="R443" s="72"/>
      <c r="S443" s="72"/>
      <c r="T443" s="72"/>
      <c r="U443" s="72"/>
      <c r="V443" s="72"/>
      <c r="W443" s="72"/>
      <c r="X443" s="338"/>
      <c r="Y443" s="72"/>
      <c r="Z443" s="72"/>
      <c r="AA443" s="72"/>
      <c r="AB443" s="72" t="s">
        <v>920</v>
      </c>
      <c r="AC443" s="72" t="s">
        <v>921</v>
      </c>
      <c r="AD443" s="339" t="s">
        <v>880</v>
      </c>
      <c r="AE443" s="339" t="s">
        <v>52</v>
      </c>
      <c r="AF443" s="340" t="s">
        <v>922</v>
      </c>
      <c r="AG443" s="340"/>
    </row>
    <row r="444" spans="1:33" s="282" customFormat="1" ht="62" x14ac:dyDescent="0.3">
      <c r="A444" s="51"/>
      <c r="B444" s="51"/>
      <c r="C444" s="51"/>
      <c r="D444" s="311"/>
      <c r="E444" s="51"/>
      <c r="F444" s="311"/>
      <c r="G444" s="311"/>
      <c r="H444" s="311"/>
      <c r="I444" s="311"/>
      <c r="J444" s="311"/>
      <c r="K444" s="51"/>
      <c r="L444" s="311"/>
      <c r="M444" s="71" t="s">
        <v>929</v>
      </c>
      <c r="N444" s="72">
        <v>0.05</v>
      </c>
      <c r="O444" s="337">
        <v>44470</v>
      </c>
      <c r="P444" s="72"/>
      <c r="Q444" s="72"/>
      <c r="R444" s="72"/>
      <c r="S444" s="72"/>
      <c r="T444" s="72"/>
      <c r="U444" s="72"/>
      <c r="V444" s="72"/>
      <c r="W444" s="72"/>
      <c r="X444" s="72"/>
      <c r="Y444" s="338"/>
      <c r="Z444" s="72"/>
      <c r="AA444" s="72"/>
      <c r="AB444" s="72" t="s">
        <v>920</v>
      </c>
      <c r="AC444" s="72" t="s">
        <v>921</v>
      </c>
      <c r="AD444" s="339" t="s">
        <v>880</v>
      </c>
      <c r="AE444" s="339" t="s">
        <v>52</v>
      </c>
      <c r="AF444" s="340" t="s">
        <v>922</v>
      </c>
      <c r="AG444" s="340"/>
    </row>
    <row r="445" spans="1:33" s="282" customFormat="1" ht="62" x14ac:dyDescent="0.3">
      <c r="A445" s="51"/>
      <c r="B445" s="51"/>
      <c r="C445" s="51"/>
      <c r="D445" s="311"/>
      <c r="E445" s="51"/>
      <c r="F445" s="311"/>
      <c r="G445" s="311"/>
      <c r="H445" s="311"/>
      <c r="I445" s="311"/>
      <c r="J445" s="311"/>
      <c r="K445" s="51"/>
      <c r="L445" s="311"/>
      <c r="M445" s="71" t="s">
        <v>930</v>
      </c>
      <c r="N445" s="72">
        <v>0.05</v>
      </c>
      <c r="O445" s="337">
        <v>44470</v>
      </c>
      <c r="P445" s="72"/>
      <c r="Q445" s="72"/>
      <c r="R445" s="72"/>
      <c r="S445" s="72"/>
      <c r="T445" s="72"/>
      <c r="U445" s="72"/>
      <c r="V445" s="72"/>
      <c r="W445" s="72"/>
      <c r="X445" s="72"/>
      <c r="Y445" s="338"/>
      <c r="Z445" s="72"/>
      <c r="AA445" s="72"/>
      <c r="AB445" s="72" t="s">
        <v>920</v>
      </c>
      <c r="AC445" s="72" t="s">
        <v>921</v>
      </c>
      <c r="AD445" s="339" t="s">
        <v>880</v>
      </c>
      <c r="AE445" s="339" t="s">
        <v>52</v>
      </c>
      <c r="AF445" s="340" t="s">
        <v>922</v>
      </c>
      <c r="AG445" s="340"/>
    </row>
    <row r="446" spans="1:33" s="282" customFormat="1" ht="62" x14ac:dyDescent="0.3">
      <c r="A446" s="51"/>
      <c r="B446" s="51"/>
      <c r="C446" s="51"/>
      <c r="D446" s="311"/>
      <c r="E446" s="51"/>
      <c r="F446" s="311"/>
      <c r="G446" s="311"/>
      <c r="H446" s="311"/>
      <c r="I446" s="311"/>
      <c r="J446" s="311"/>
      <c r="K446" s="51"/>
      <c r="L446" s="311"/>
      <c r="M446" s="71" t="s">
        <v>931</v>
      </c>
      <c r="N446" s="72">
        <v>0.2</v>
      </c>
      <c r="O446" s="337">
        <v>44501</v>
      </c>
      <c r="P446" s="72"/>
      <c r="Q446" s="72"/>
      <c r="R446" s="72"/>
      <c r="S446" s="72"/>
      <c r="T446" s="72"/>
      <c r="U446" s="72"/>
      <c r="V446" s="72"/>
      <c r="W446" s="72"/>
      <c r="X446" s="72"/>
      <c r="Y446" s="72"/>
      <c r="Z446" s="338"/>
      <c r="AA446" s="72"/>
      <c r="AB446" s="72" t="s">
        <v>920</v>
      </c>
      <c r="AC446" s="72" t="s">
        <v>921</v>
      </c>
      <c r="AD446" s="339" t="s">
        <v>880</v>
      </c>
      <c r="AE446" s="339" t="s">
        <v>52</v>
      </c>
      <c r="AF446" s="340" t="s">
        <v>922</v>
      </c>
      <c r="AG446" s="340"/>
    </row>
    <row r="447" spans="1:33" s="282" customFormat="1" ht="62" x14ac:dyDescent="0.3">
      <c r="A447" s="51"/>
      <c r="B447" s="51"/>
      <c r="C447" s="51"/>
      <c r="D447" s="311"/>
      <c r="E447" s="51"/>
      <c r="F447" s="311"/>
      <c r="G447" s="311"/>
      <c r="H447" s="311"/>
      <c r="I447" s="311"/>
      <c r="J447" s="311"/>
      <c r="K447" s="51"/>
      <c r="L447" s="311"/>
      <c r="M447" s="71" t="s">
        <v>932</v>
      </c>
      <c r="N447" s="72">
        <v>0.05</v>
      </c>
      <c r="O447" s="337">
        <v>44531</v>
      </c>
      <c r="P447" s="72"/>
      <c r="Q447" s="72"/>
      <c r="R447" s="72"/>
      <c r="S447" s="72"/>
      <c r="T447" s="72"/>
      <c r="U447" s="72"/>
      <c r="V447" s="72"/>
      <c r="W447" s="72"/>
      <c r="X447" s="72"/>
      <c r="Y447" s="72"/>
      <c r="Z447" s="72"/>
      <c r="AA447" s="338"/>
      <c r="AB447" s="72" t="s">
        <v>920</v>
      </c>
      <c r="AC447" s="72" t="s">
        <v>921</v>
      </c>
      <c r="AD447" s="339" t="s">
        <v>880</v>
      </c>
      <c r="AE447" s="339" t="s">
        <v>52</v>
      </c>
      <c r="AF447" s="340" t="s">
        <v>922</v>
      </c>
      <c r="AG447" s="340"/>
    </row>
    <row r="448" spans="1:33" s="282" customFormat="1" ht="62" x14ac:dyDescent="0.3">
      <c r="A448" s="51" t="s">
        <v>65</v>
      </c>
      <c r="B448" s="51" t="s">
        <v>41</v>
      </c>
      <c r="C448" s="51" t="s">
        <v>476</v>
      </c>
      <c r="D448" s="311">
        <f>+[1]DataBase_Obj!D468</f>
        <v>0</v>
      </c>
      <c r="E448" s="51" t="s">
        <v>933</v>
      </c>
      <c r="F448" s="311">
        <f>+[1]DataBase_Obj!G468</f>
        <v>0</v>
      </c>
      <c r="G448" s="311" t="s">
        <v>934</v>
      </c>
      <c r="H448" s="311" t="s">
        <v>935</v>
      </c>
      <c r="I448" s="311" t="s">
        <v>936</v>
      </c>
      <c r="J448" s="311" t="s">
        <v>937</v>
      </c>
      <c r="K448" s="340" t="s">
        <v>938</v>
      </c>
      <c r="L448" s="336">
        <v>0.4</v>
      </c>
      <c r="M448" s="341" t="s">
        <v>939</v>
      </c>
      <c r="N448" s="342">
        <v>0.1</v>
      </c>
      <c r="O448" s="343">
        <v>44317</v>
      </c>
      <c r="P448" s="72"/>
      <c r="Q448" s="72"/>
      <c r="R448" s="72"/>
      <c r="S448" s="72"/>
      <c r="T448" s="338"/>
      <c r="U448" s="72"/>
      <c r="V448" s="72"/>
      <c r="W448" s="72"/>
      <c r="X448" s="72"/>
      <c r="Y448" s="72"/>
      <c r="Z448" s="72"/>
      <c r="AA448" s="72"/>
      <c r="AB448" s="72" t="s">
        <v>940</v>
      </c>
      <c r="AC448" s="72" t="s">
        <v>941</v>
      </c>
      <c r="AD448" s="344" t="s">
        <v>880</v>
      </c>
      <c r="AE448" s="339" t="s">
        <v>52</v>
      </c>
      <c r="AF448" s="340" t="s">
        <v>942</v>
      </c>
      <c r="AG448" s="340"/>
    </row>
    <row r="449" spans="1:33" s="282" customFormat="1" ht="62" x14ac:dyDescent="0.3">
      <c r="A449" s="51"/>
      <c r="B449" s="51"/>
      <c r="C449" s="51"/>
      <c r="D449" s="311"/>
      <c r="E449" s="51"/>
      <c r="F449" s="311"/>
      <c r="G449" s="311"/>
      <c r="H449" s="311"/>
      <c r="I449" s="311"/>
      <c r="J449" s="311"/>
      <c r="K449" s="340"/>
      <c r="L449" s="336"/>
      <c r="M449" s="341" t="s">
        <v>943</v>
      </c>
      <c r="N449" s="342">
        <v>0.05</v>
      </c>
      <c r="O449" s="343">
        <v>44348</v>
      </c>
      <c r="P449" s="72"/>
      <c r="Q449" s="72"/>
      <c r="R449" s="72"/>
      <c r="S449" s="72"/>
      <c r="T449" s="72"/>
      <c r="U449" s="338"/>
      <c r="V449" s="72"/>
      <c r="W449" s="72"/>
      <c r="X449" s="72"/>
      <c r="Y449" s="72"/>
      <c r="Z449" s="72"/>
      <c r="AA449" s="72"/>
      <c r="AB449" s="72" t="s">
        <v>940</v>
      </c>
      <c r="AC449" s="72" t="s">
        <v>941</v>
      </c>
      <c r="AD449" s="344" t="s">
        <v>880</v>
      </c>
      <c r="AE449" s="339" t="s">
        <v>52</v>
      </c>
      <c r="AF449" s="340" t="s">
        <v>942</v>
      </c>
      <c r="AG449" s="340"/>
    </row>
    <row r="450" spans="1:33" s="282" customFormat="1" ht="62" x14ac:dyDescent="0.3">
      <c r="A450" s="51"/>
      <c r="B450" s="51"/>
      <c r="C450" s="51"/>
      <c r="D450" s="311"/>
      <c r="E450" s="51"/>
      <c r="F450" s="311"/>
      <c r="G450" s="311"/>
      <c r="H450" s="311"/>
      <c r="I450" s="311"/>
      <c r="J450" s="311"/>
      <c r="K450" s="340"/>
      <c r="L450" s="336"/>
      <c r="M450" s="341" t="s">
        <v>944</v>
      </c>
      <c r="N450" s="342">
        <v>0.05</v>
      </c>
      <c r="O450" s="343">
        <v>44409</v>
      </c>
      <c r="P450" s="72"/>
      <c r="Q450" s="72"/>
      <c r="R450" s="72"/>
      <c r="S450" s="72"/>
      <c r="T450" s="72"/>
      <c r="U450" s="72"/>
      <c r="V450" s="72"/>
      <c r="W450" s="338"/>
      <c r="X450" s="72"/>
      <c r="Y450" s="72"/>
      <c r="Z450" s="72"/>
      <c r="AA450" s="72"/>
      <c r="AB450" s="72" t="s">
        <v>940</v>
      </c>
      <c r="AC450" s="72" t="s">
        <v>941</v>
      </c>
      <c r="AD450" s="344" t="s">
        <v>880</v>
      </c>
      <c r="AE450" s="339" t="s">
        <v>52</v>
      </c>
      <c r="AF450" s="340" t="s">
        <v>942</v>
      </c>
      <c r="AG450" s="340"/>
    </row>
    <row r="451" spans="1:33" s="282" customFormat="1" ht="62" x14ac:dyDescent="0.3">
      <c r="A451" s="51"/>
      <c r="B451" s="51"/>
      <c r="C451" s="51"/>
      <c r="D451" s="311"/>
      <c r="E451" s="51"/>
      <c r="F451" s="311"/>
      <c r="G451" s="311"/>
      <c r="H451" s="311"/>
      <c r="I451" s="311"/>
      <c r="J451" s="311"/>
      <c r="K451" s="340"/>
      <c r="L451" s="336"/>
      <c r="M451" s="341" t="s">
        <v>945</v>
      </c>
      <c r="N451" s="342">
        <v>0.2</v>
      </c>
      <c r="O451" s="343">
        <v>44440</v>
      </c>
      <c r="P451" s="72"/>
      <c r="Q451" s="72"/>
      <c r="R451" s="72"/>
      <c r="S451" s="72"/>
      <c r="T451" s="72"/>
      <c r="U451" s="72"/>
      <c r="V451" s="72"/>
      <c r="W451" s="72"/>
      <c r="X451" s="338"/>
      <c r="Y451" s="72"/>
      <c r="Z451" s="72"/>
      <c r="AA451" s="72"/>
      <c r="AB451" s="72" t="s">
        <v>940</v>
      </c>
      <c r="AC451" s="72" t="s">
        <v>941</v>
      </c>
      <c r="AD451" s="344" t="s">
        <v>880</v>
      </c>
      <c r="AE451" s="339" t="s">
        <v>52</v>
      </c>
      <c r="AF451" s="340" t="s">
        <v>942</v>
      </c>
      <c r="AG451" s="340"/>
    </row>
    <row r="452" spans="1:33" s="282" customFormat="1" ht="62" x14ac:dyDescent="0.3">
      <c r="A452" s="51"/>
      <c r="B452" s="51"/>
      <c r="C452" s="51"/>
      <c r="D452" s="311"/>
      <c r="E452" s="51"/>
      <c r="F452" s="311"/>
      <c r="G452" s="311"/>
      <c r="H452" s="311"/>
      <c r="I452" s="311"/>
      <c r="J452" s="311"/>
      <c r="K452" s="340"/>
      <c r="L452" s="336"/>
      <c r="M452" s="341" t="s">
        <v>946</v>
      </c>
      <c r="N452" s="342">
        <v>0.2</v>
      </c>
      <c r="O452" s="343">
        <v>44440</v>
      </c>
      <c r="P452" s="72"/>
      <c r="Q452" s="72"/>
      <c r="R452" s="72"/>
      <c r="S452" s="72"/>
      <c r="T452" s="72"/>
      <c r="U452" s="72"/>
      <c r="V452" s="72"/>
      <c r="W452" s="72"/>
      <c r="X452" s="338"/>
      <c r="Y452" s="72"/>
      <c r="Z452" s="72"/>
      <c r="AA452" s="72"/>
      <c r="AB452" s="72" t="s">
        <v>940</v>
      </c>
      <c r="AC452" s="72" t="s">
        <v>941</v>
      </c>
      <c r="AD452" s="344" t="s">
        <v>880</v>
      </c>
      <c r="AE452" s="339" t="s">
        <v>52</v>
      </c>
      <c r="AF452" s="340" t="s">
        <v>942</v>
      </c>
      <c r="AG452" s="340"/>
    </row>
    <row r="453" spans="1:33" s="282" customFormat="1" ht="62" x14ac:dyDescent="0.3">
      <c r="A453" s="51"/>
      <c r="B453" s="51"/>
      <c r="C453" s="51"/>
      <c r="D453" s="311"/>
      <c r="E453" s="51"/>
      <c r="F453" s="311"/>
      <c r="G453" s="311"/>
      <c r="H453" s="311"/>
      <c r="I453" s="311"/>
      <c r="J453" s="311"/>
      <c r="K453" s="340"/>
      <c r="L453" s="336"/>
      <c r="M453" s="341" t="s">
        <v>947</v>
      </c>
      <c r="N453" s="342">
        <v>0.05</v>
      </c>
      <c r="O453" s="343">
        <v>44440</v>
      </c>
      <c r="P453" s="72"/>
      <c r="Q453" s="72"/>
      <c r="R453" s="72"/>
      <c r="S453" s="72"/>
      <c r="T453" s="72"/>
      <c r="U453" s="72"/>
      <c r="V453" s="72"/>
      <c r="W453" s="72"/>
      <c r="X453" s="338"/>
      <c r="Y453" s="72"/>
      <c r="Z453" s="72"/>
      <c r="AA453" s="72"/>
      <c r="AB453" s="72" t="s">
        <v>940</v>
      </c>
      <c r="AC453" s="72" t="s">
        <v>941</v>
      </c>
      <c r="AD453" s="344" t="s">
        <v>880</v>
      </c>
      <c r="AE453" s="339" t="s">
        <v>52</v>
      </c>
      <c r="AF453" s="340" t="s">
        <v>942</v>
      </c>
      <c r="AG453" s="340"/>
    </row>
    <row r="454" spans="1:33" s="282" customFormat="1" ht="62" x14ac:dyDescent="0.3">
      <c r="A454" s="51"/>
      <c r="B454" s="51"/>
      <c r="C454" s="51"/>
      <c r="D454" s="311"/>
      <c r="E454" s="51"/>
      <c r="F454" s="311"/>
      <c r="G454" s="311"/>
      <c r="H454" s="311"/>
      <c r="I454" s="311"/>
      <c r="J454" s="311"/>
      <c r="K454" s="340"/>
      <c r="L454" s="336"/>
      <c r="M454" s="341" t="s">
        <v>948</v>
      </c>
      <c r="N454" s="342">
        <v>0.05</v>
      </c>
      <c r="O454" s="343">
        <v>44440</v>
      </c>
      <c r="P454" s="72"/>
      <c r="Q454" s="72"/>
      <c r="R454" s="72"/>
      <c r="S454" s="72"/>
      <c r="T454" s="72"/>
      <c r="U454" s="72"/>
      <c r="V454" s="72"/>
      <c r="W454" s="72"/>
      <c r="X454" s="338"/>
      <c r="Y454" s="72"/>
      <c r="Z454" s="72"/>
      <c r="AA454" s="72"/>
      <c r="AB454" s="72" t="s">
        <v>940</v>
      </c>
      <c r="AC454" s="72" t="s">
        <v>949</v>
      </c>
      <c r="AD454" s="344" t="s">
        <v>880</v>
      </c>
      <c r="AE454" s="339" t="s">
        <v>52</v>
      </c>
      <c r="AF454" s="340" t="s">
        <v>942</v>
      </c>
      <c r="AG454" s="340"/>
    </row>
    <row r="455" spans="1:33" s="282" customFormat="1" ht="62" x14ac:dyDescent="0.3">
      <c r="A455" s="51"/>
      <c r="B455" s="51"/>
      <c r="C455" s="51"/>
      <c r="D455" s="311"/>
      <c r="E455" s="51"/>
      <c r="F455" s="311"/>
      <c r="G455" s="311"/>
      <c r="H455" s="311"/>
      <c r="I455" s="311"/>
      <c r="J455" s="311"/>
      <c r="K455" s="340"/>
      <c r="L455" s="336"/>
      <c r="M455" s="341" t="s">
        <v>950</v>
      </c>
      <c r="N455" s="342">
        <v>0.2</v>
      </c>
      <c r="O455" s="343">
        <v>44470</v>
      </c>
      <c r="P455" s="72"/>
      <c r="Q455" s="72"/>
      <c r="R455" s="72"/>
      <c r="S455" s="72"/>
      <c r="T455" s="72"/>
      <c r="U455" s="72"/>
      <c r="V455" s="72"/>
      <c r="W455" s="72"/>
      <c r="X455" s="72"/>
      <c r="Y455" s="338"/>
      <c r="Z455" s="72"/>
      <c r="AA455" s="72"/>
      <c r="AB455" s="72" t="s">
        <v>940</v>
      </c>
      <c r="AC455" s="72" t="s">
        <v>949</v>
      </c>
      <c r="AD455" s="344" t="s">
        <v>880</v>
      </c>
      <c r="AE455" s="339" t="s">
        <v>52</v>
      </c>
      <c r="AF455" s="340" t="s">
        <v>942</v>
      </c>
      <c r="AG455" s="340"/>
    </row>
    <row r="456" spans="1:33" s="282" customFormat="1" ht="62" x14ac:dyDescent="0.3">
      <c r="A456" s="51"/>
      <c r="B456" s="51"/>
      <c r="C456" s="51"/>
      <c r="D456" s="311"/>
      <c r="E456" s="51"/>
      <c r="F456" s="311"/>
      <c r="G456" s="311"/>
      <c r="H456" s="311"/>
      <c r="I456" s="311"/>
      <c r="J456" s="311"/>
      <c r="K456" s="340"/>
      <c r="L456" s="336"/>
      <c r="M456" s="341" t="s">
        <v>951</v>
      </c>
      <c r="N456" s="342">
        <v>0.1</v>
      </c>
      <c r="O456" s="343">
        <v>44501</v>
      </c>
      <c r="P456" s="72"/>
      <c r="Q456" s="72"/>
      <c r="R456" s="72"/>
      <c r="S456" s="72"/>
      <c r="T456" s="72"/>
      <c r="U456" s="72"/>
      <c r="V456" s="72"/>
      <c r="W456" s="72"/>
      <c r="X456" s="72"/>
      <c r="Y456" s="72"/>
      <c r="Z456" s="338"/>
      <c r="AA456" s="72"/>
      <c r="AB456" s="72" t="s">
        <v>940</v>
      </c>
      <c r="AC456" s="72" t="s">
        <v>941</v>
      </c>
      <c r="AD456" s="344" t="s">
        <v>880</v>
      </c>
      <c r="AE456" s="339" t="s">
        <v>52</v>
      </c>
      <c r="AF456" s="340" t="s">
        <v>942</v>
      </c>
      <c r="AG456" s="340"/>
    </row>
    <row r="457" spans="1:33" s="282" customFormat="1" ht="62" x14ac:dyDescent="0.3">
      <c r="A457" s="51"/>
      <c r="B457" s="51"/>
      <c r="C457" s="51"/>
      <c r="D457" s="311"/>
      <c r="E457" s="51"/>
      <c r="F457" s="311"/>
      <c r="G457" s="311"/>
      <c r="H457" s="311"/>
      <c r="I457" s="311"/>
      <c r="J457" s="311"/>
      <c r="K457" s="340" t="s">
        <v>952</v>
      </c>
      <c r="L457" s="336">
        <v>0.6</v>
      </c>
      <c r="M457" s="341" t="s">
        <v>953</v>
      </c>
      <c r="N457" s="342">
        <v>0.1</v>
      </c>
      <c r="O457" s="343">
        <v>44317</v>
      </c>
      <c r="P457" s="72"/>
      <c r="Q457" s="72"/>
      <c r="R457" s="72"/>
      <c r="S457" s="72"/>
      <c r="T457" s="338"/>
      <c r="U457" s="72"/>
      <c r="V457" s="72"/>
      <c r="W457" s="72"/>
      <c r="X457" s="72"/>
      <c r="Y457" s="72"/>
      <c r="Z457" s="72"/>
      <c r="AA457" s="72"/>
      <c r="AB457" s="72" t="s">
        <v>940</v>
      </c>
      <c r="AC457" s="72" t="s">
        <v>941</v>
      </c>
      <c r="AD457" s="344" t="s">
        <v>880</v>
      </c>
      <c r="AE457" s="339" t="s">
        <v>52</v>
      </c>
      <c r="AF457" s="340" t="s">
        <v>954</v>
      </c>
      <c r="AG457" s="340"/>
    </row>
    <row r="458" spans="1:33" s="282" customFormat="1" ht="62" x14ac:dyDescent="0.3">
      <c r="A458" s="51"/>
      <c r="B458" s="51"/>
      <c r="C458" s="51"/>
      <c r="D458" s="311"/>
      <c r="E458" s="51"/>
      <c r="F458" s="311"/>
      <c r="G458" s="311"/>
      <c r="H458" s="311"/>
      <c r="I458" s="311"/>
      <c r="J458" s="311"/>
      <c r="K458" s="340"/>
      <c r="L458" s="336"/>
      <c r="M458" s="341" t="s">
        <v>955</v>
      </c>
      <c r="N458" s="342">
        <v>0.05</v>
      </c>
      <c r="O458" s="343">
        <v>44348</v>
      </c>
      <c r="P458" s="72"/>
      <c r="Q458" s="72"/>
      <c r="R458" s="72"/>
      <c r="S458" s="72"/>
      <c r="T458" s="72"/>
      <c r="U458" s="338"/>
      <c r="V458" s="72"/>
      <c r="W458" s="72"/>
      <c r="X458" s="72"/>
      <c r="Y458" s="72"/>
      <c r="Z458" s="72"/>
      <c r="AA458" s="72"/>
      <c r="AB458" s="72" t="s">
        <v>940</v>
      </c>
      <c r="AC458" s="72" t="s">
        <v>941</v>
      </c>
      <c r="AD458" s="344" t="s">
        <v>880</v>
      </c>
      <c r="AE458" s="339" t="s">
        <v>52</v>
      </c>
      <c r="AF458" s="340" t="s">
        <v>954</v>
      </c>
      <c r="AG458" s="340"/>
    </row>
    <row r="459" spans="1:33" s="282" customFormat="1" ht="62" x14ac:dyDescent="0.3">
      <c r="A459" s="51"/>
      <c r="B459" s="51"/>
      <c r="C459" s="51"/>
      <c r="D459" s="311"/>
      <c r="E459" s="51"/>
      <c r="F459" s="311"/>
      <c r="G459" s="311"/>
      <c r="H459" s="311"/>
      <c r="I459" s="311"/>
      <c r="J459" s="311"/>
      <c r="K459" s="340"/>
      <c r="L459" s="336"/>
      <c r="M459" s="341" t="s">
        <v>956</v>
      </c>
      <c r="N459" s="342">
        <v>0.05</v>
      </c>
      <c r="O459" s="343">
        <v>44378</v>
      </c>
      <c r="P459" s="72"/>
      <c r="Q459" s="72"/>
      <c r="R459" s="72"/>
      <c r="S459" s="72"/>
      <c r="T459" s="72"/>
      <c r="U459" s="72"/>
      <c r="V459" s="338"/>
      <c r="W459" s="72"/>
      <c r="X459" s="72"/>
      <c r="Y459" s="72"/>
      <c r="Z459" s="72"/>
      <c r="AA459" s="72"/>
      <c r="AB459" s="72" t="s">
        <v>940</v>
      </c>
      <c r="AC459" s="72" t="s">
        <v>941</v>
      </c>
      <c r="AD459" s="344" t="s">
        <v>880</v>
      </c>
      <c r="AE459" s="339" t="s">
        <v>52</v>
      </c>
      <c r="AF459" s="340" t="s">
        <v>954</v>
      </c>
      <c r="AG459" s="340"/>
    </row>
    <row r="460" spans="1:33" s="282" customFormat="1" ht="62" x14ac:dyDescent="0.3">
      <c r="A460" s="51"/>
      <c r="B460" s="51"/>
      <c r="C460" s="51"/>
      <c r="D460" s="311"/>
      <c r="E460" s="51"/>
      <c r="F460" s="311"/>
      <c r="G460" s="311"/>
      <c r="H460" s="311"/>
      <c r="I460" s="311"/>
      <c r="J460" s="311"/>
      <c r="K460" s="340"/>
      <c r="L460" s="336"/>
      <c r="M460" s="341" t="s">
        <v>957</v>
      </c>
      <c r="N460" s="342">
        <v>0.2</v>
      </c>
      <c r="O460" s="343">
        <v>44440</v>
      </c>
      <c r="P460" s="72"/>
      <c r="Q460" s="72"/>
      <c r="R460" s="72"/>
      <c r="S460" s="72"/>
      <c r="T460" s="72"/>
      <c r="U460" s="72"/>
      <c r="V460" s="72"/>
      <c r="W460" s="72"/>
      <c r="X460" s="338"/>
      <c r="Y460" s="72"/>
      <c r="Z460" s="72"/>
      <c r="AA460" s="72"/>
      <c r="AB460" s="72" t="s">
        <v>940</v>
      </c>
      <c r="AC460" s="72" t="s">
        <v>941</v>
      </c>
      <c r="AD460" s="344" t="s">
        <v>880</v>
      </c>
      <c r="AE460" s="339" t="s">
        <v>52</v>
      </c>
      <c r="AF460" s="340" t="s">
        <v>954</v>
      </c>
      <c r="AG460" s="340"/>
    </row>
    <row r="461" spans="1:33" s="282" customFormat="1" ht="62" x14ac:dyDescent="0.3">
      <c r="A461" s="51"/>
      <c r="B461" s="51"/>
      <c r="C461" s="51"/>
      <c r="D461" s="311"/>
      <c r="E461" s="51"/>
      <c r="F461" s="311"/>
      <c r="G461" s="311"/>
      <c r="H461" s="311"/>
      <c r="I461" s="311"/>
      <c r="J461" s="311"/>
      <c r="K461" s="340"/>
      <c r="L461" s="336"/>
      <c r="M461" s="341" t="s">
        <v>958</v>
      </c>
      <c r="N461" s="342">
        <v>0.2</v>
      </c>
      <c r="O461" s="343">
        <v>44470</v>
      </c>
      <c r="P461" s="72"/>
      <c r="Q461" s="72"/>
      <c r="R461" s="72"/>
      <c r="S461" s="72"/>
      <c r="T461" s="72"/>
      <c r="U461" s="72"/>
      <c r="V461" s="72"/>
      <c r="W461" s="72"/>
      <c r="X461" s="72"/>
      <c r="Y461" s="338"/>
      <c r="Z461" s="72"/>
      <c r="AA461" s="72"/>
      <c r="AB461" s="72" t="s">
        <v>940</v>
      </c>
      <c r="AC461" s="72" t="s">
        <v>941</v>
      </c>
      <c r="AD461" s="344" t="s">
        <v>880</v>
      </c>
      <c r="AE461" s="339" t="s">
        <v>52</v>
      </c>
      <c r="AF461" s="340" t="s">
        <v>954</v>
      </c>
      <c r="AG461" s="340"/>
    </row>
    <row r="462" spans="1:33" s="282" customFormat="1" ht="62" x14ac:dyDescent="0.3">
      <c r="A462" s="51"/>
      <c r="B462" s="51"/>
      <c r="C462" s="51"/>
      <c r="D462" s="311"/>
      <c r="E462" s="51"/>
      <c r="F462" s="311"/>
      <c r="G462" s="311"/>
      <c r="H462" s="311"/>
      <c r="I462" s="311"/>
      <c r="J462" s="311"/>
      <c r="K462" s="340"/>
      <c r="L462" s="336"/>
      <c r="M462" s="341" t="s">
        <v>959</v>
      </c>
      <c r="N462" s="342">
        <v>0.1</v>
      </c>
      <c r="O462" s="343">
        <v>44470</v>
      </c>
      <c r="P462" s="72"/>
      <c r="Q462" s="72"/>
      <c r="R462" s="72"/>
      <c r="S462" s="72"/>
      <c r="T462" s="72"/>
      <c r="U462" s="72"/>
      <c r="V462" s="72"/>
      <c r="W462" s="72"/>
      <c r="X462" s="72"/>
      <c r="Y462" s="338"/>
      <c r="Z462" s="72"/>
      <c r="AA462" s="72"/>
      <c r="AB462" s="72" t="s">
        <v>940</v>
      </c>
      <c r="AC462" s="72" t="s">
        <v>941</v>
      </c>
      <c r="AD462" s="344" t="s">
        <v>880</v>
      </c>
      <c r="AE462" s="339" t="s">
        <v>52</v>
      </c>
      <c r="AF462" s="340" t="s">
        <v>954</v>
      </c>
      <c r="AG462" s="340"/>
    </row>
    <row r="463" spans="1:33" s="282" customFormat="1" ht="62" x14ac:dyDescent="0.3">
      <c r="A463" s="51"/>
      <c r="B463" s="51"/>
      <c r="C463" s="51"/>
      <c r="D463" s="311"/>
      <c r="E463" s="51"/>
      <c r="F463" s="311"/>
      <c r="G463" s="311"/>
      <c r="H463" s="311"/>
      <c r="I463" s="311"/>
      <c r="J463" s="311"/>
      <c r="K463" s="340"/>
      <c r="L463" s="336"/>
      <c r="M463" s="341" t="s">
        <v>960</v>
      </c>
      <c r="N463" s="342">
        <v>0.2</v>
      </c>
      <c r="O463" s="343">
        <v>44470</v>
      </c>
      <c r="P463" s="72"/>
      <c r="Q463" s="72"/>
      <c r="R463" s="72"/>
      <c r="S463" s="72"/>
      <c r="T463" s="72"/>
      <c r="U463" s="72"/>
      <c r="V463" s="72"/>
      <c r="W463" s="72"/>
      <c r="X463" s="72"/>
      <c r="Y463" s="338"/>
      <c r="Z463" s="72"/>
      <c r="AA463" s="72"/>
      <c r="AB463" s="72" t="s">
        <v>940</v>
      </c>
      <c r="AC463" s="72" t="s">
        <v>941</v>
      </c>
      <c r="AD463" s="344" t="s">
        <v>880</v>
      </c>
      <c r="AE463" s="339" t="s">
        <v>52</v>
      </c>
      <c r="AF463" s="340" t="s">
        <v>954</v>
      </c>
      <c r="AG463" s="340"/>
    </row>
    <row r="464" spans="1:33" s="282" customFormat="1" ht="62" x14ac:dyDescent="0.3">
      <c r="A464" s="51"/>
      <c r="B464" s="51"/>
      <c r="C464" s="51"/>
      <c r="D464" s="311"/>
      <c r="E464" s="51"/>
      <c r="F464" s="311"/>
      <c r="G464" s="311"/>
      <c r="H464" s="311"/>
      <c r="I464" s="311"/>
      <c r="J464" s="311"/>
      <c r="K464" s="340"/>
      <c r="L464" s="336"/>
      <c r="M464" s="341" t="s">
        <v>961</v>
      </c>
      <c r="N464" s="342">
        <v>0.1</v>
      </c>
      <c r="O464" s="343">
        <v>44531</v>
      </c>
      <c r="P464" s="72"/>
      <c r="Q464" s="72"/>
      <c r="R464" s="72"/>
      <c r="S464" s="72"/>
      <c r="T464" s="72"/>
      <c r="U464" s="72"/>
      <c r="V464" s="72"/>
      <c r="W464" s="72"/>
      <c r="X464" s="72"/>
      <c r="Y464" s="72"/>
      <c r="Z464" s="72"/>
      <c r="AA464" s="338"/>
      <c r="AB464" s="72" t="s">
        <v>940</v>
      </c>
      <c r="AC464" s="72" t="s">
        <v>941</v>
      </c>
      <c r="AD464" s="344" t="s">
        <v>880</v>
      </c>
      <c r="AE464" s="339" t="s">
        <v>52</v>
      </c>
      <c r="AF464" s="340" t="s">
        <v>954</v>
      </c>
      <c r="AG464" s="340"/>
    </row>
    <row r="465" spans="1:33" s="282" customFormat="1" ht="93" x14ac:dyDescent="0.3">
      <c r="A465" s="51"/>
      <c r="B465" s="51"/>
      <c r="C465" s="51"/>
      <c r="D465" s="311"/>
      <c r="E465" s="51" t="s">
        <v>962</v>
      </c>
      <c r="F465" s="311">
        <f>+[1]DataBase_Obj!G468</f>
        <v>0</v>
      </c>
      <c r="G465" s="311" t="s">
        <v>963</v>
      </c>
      <c r="H465" s="311" t="s">
        <v>964</v>
      </c>
      <c r="I465" s="311" t="s">
        <v>965</v>
      </c>
      <c r="J465" s="311" t="s">
        <v>966</v>
      </c>
      <c r="K465" s="51" t="s">
        <v>967</v>
      </c>
      <c r="L465" s="311">
        <v>1</v>
      </c>
      <c r="M465" s="71" t="s">
        <v>968</v>
      </c>
      <c r="N465" s="72">
        <v>0.2</v>
      </c>
      <c r="O465" s="337">
        <v>44317</v>
      </c>
      <c r="P465" s="72"/>
      <c r="Q465" s="72"/>
      <c r="R465" s="72"/>
      <c r="S465" s="72"/>
      <c r="T465" s="338"/>
      <c r="U465" s="72"/>
      <c r="V465" s="72"/>
      <c r="W465" s="72"/>
      <c r="X465" s="72"/>
      <c r="Y465" s="72"/>
      <c r="Z465" s="72"/>
      <c r="AA465" s="72"/>
      <c r="AB465" s="72" t="s">
        <v>969</v>
      </c>
      <c r="AC465" s="72" t="s">
        <v>970</v>
      </c>
      <c r="AD465" s="339" t="s">
        <v>880</v>
      </c>
      <c r="AE465" s="339" t="s">
        <v>52</v>
      </c>
      <c r="AF465" s="51" t="s">
        <v>971</v>
      </c>
      <c r="AG465" s="51"/>
    </row>
    <row r="466" spans="1:33" s="282" customFormat="1" ht="93" x14ac:dyDescent="0.3">
      <c r="A466" s="51"/>
      <c r="B466" s="51"/>
      <c r="C466" s="51"/>
      <c r="D466" s="311"/>
      <c r="E466" s="51"/>
      <c r="F466" s="311"/>
      <c r="G466" s="311"/>
      <c r="H466" s="311"/>
      <c r="I466" s="311"/>
      <c r="J466" s="311"/>
      <c r="K466" s="51"/>
      <c r="L466" s="311"/>
      <c r="M466" s="71" t="s">
        <v>972</v>
      </c>
      <c r="N466" s="72">
        <v>0.1</v>
      </c>
      <c r="O466" s="337">
        <v>44348</v>
      </c>
      <c r="P466" s="72"/>
      <c r="Q466" s="72"/>
      <c r="R466" s="72"/>
      <c r="S466" s="72"/>
      <c r="T466" s="72"/>
      <c r="U466" s="338"/>
      <c r="V466" s="72"/>
      <c r="W466" s="72"/>
      <c r="X466" s="72"/>
      <c r="Y466" s="72"/>
      <c r="Z466" s="72"/>
      <c r="AA466" s="72"/>
      <c r="AB466" s="72" t="s">
        <v>969</v>
      </c>
      <c r="AC466" s="72" t="s">
        <v>970</v>
      </c>
      <c r="AD466" s="339" t="s">
        <v>880</v>
      </c>
      <c r="AE466" s="339" t="s">
        <v>52</v>
      </c>
      <c r="AF466" s="51" t="s">
        <v>971</v>
      </c>
      <c r="AG466" s="51"/>
    </row>
    <row r="467" spans="1:33" s="282" customFormat="1" ht="93" x14ac:dyDescent="0.3">
      <c r="A467" s="51"/>
      <c r="B467" s="51"/>
      <c r="C467" s="51"/>
      <c r="D467" s="311"/>
      <c r="E467" s="51"/>
      <c r="F467" s="311"/>
      <c r="G467" s="311"/>
      <c r="H467" s="311"/>
      <c r="I467" s="311"/>
      <c r="J467" s="311"/>
      <c r="K467" s="51"/>
      <c r="L467" s="311"/>
      <c r="M467" s="71" t="s">
        <v>973</v>
      </c>
      <c r="N467" s="72">
        <v>0.5</v>
      </c>
      <c r="O467" s="337">
        <v>44470</v>
      </c>
      <c r="P467" s="72"/>
      <c r="Q467" s="72"/>
      <c r="R467" s="72"/>
      <c r="S467" s="72"/>
      <c r="T467" s="72"/>
      <c r="U467" s="72"/>
      <c r="V467" s="72"/>
      <c r="W467" s="72"/>
      <c r="X467" s="72"/>
      <c r="Y467" s="338"/>
      <c r="Z467" s="72"/>
      <c r="AA467" s="72"/>
      <c r="AB467" s="72" t="s">
        <v>969</v>
      </c>
      <c r="AC467" s="72" t="s">
        <v>970</v>
      </c>
      <c r="AD467" s="339" t="s">
        <v>880</v>
      </c>
      <c r="AE467" s="339" t="s">
        <v>52</v>
      </c>
      <c r="AF467" s="51" t="s">
        <v>971</v>
      </c>
      <c r="AG467" s="51"/>
    </row>
    <row r="468" spans="1:33" s="282" customFormat="1" ht="93" x14ac:dyDescent="0.3">
      <c r="A468" s="51"/>
      <c r="B468" s="51"/>
      <c r="C468" s="51"/>
      <c r="D468" s="311"/>
      <c r="E468" s="51"/>
      <c r="F468" s="311"/>
      <c r="G468" s="311"/>
      <c r="H468" s="311"/>
      <c r="I468" s="311"/>
      <c r="J468" s="311"/>
      <c r="K468" s="51"/>
      <c r="L468" s="311"/>
      <c r="M468" s="71" t="s">
        <v>974</v>
      </c>
      <c r="N468" s="72">
        <v>0.2</v>
      </c>
      <c r="O468" s="337">
        <v>44531</v>
      </c>
      <c r="P468" s="72"/>
      <c r="Q468" s="72"/>
      <c r="R468" s="72"/>
      <c r="S468" s="72"/>
      <c r="T468" s="72"/>
      <c r="U468" s="72"/>
      <c r="V468" s="72"/>
      <c r="W468" s="72"/>
      <c r="X468" s="72"/>
      <c r="Y468" s="72"/>
      <c r="Z468" s="72"/>
      <c r="AA468" s="338"/>
      <c r="AB468" s="72" t="s">
        <v>969</v>
      </c>
      <c r="AC468" s="72" t="s">
        <v>970</v>
      </c>
      <c r="AD468" s="339" t="s">
        <v>880</v>
      </c>
      <c r="AE468" s="339" t="s">
        <v>52</v>
      </c>
      <c r="AF468" s="51" t="s">
        <v>971</v>
      </c>
      <c r="AG468" s="51"/>
    </row>
    <row r="469" spans="1:33" s="282" customFormat="1" ht="62" x14ac:dyDescent="0.3">
      <c r="A469" s="51" t="s">
        <v>40</v>
      </c>
      <c r="B469" s="51" t="s">
        <v>41</v>
      </c>
      <c r="C469" s="51" t="s">
        <v>42</v>
      </c>
      <c r="D469" s="311">
        <f>+[1]DataBase_Obj!D470</f>
        <v>0</v>
      </c>
      <c r="E469" s="51" t="s">
        <v>975</v>
      </c>
      <c r="F469" s="311">
        <f>+[1]DataBase_Obj!G470</f>
        <v>0</v>
      </c>
      <c r="G469" s="311" t="s">
        <v>976</v>
      </c>
      <c r="H469" s="311" t="s">
        <v>977</v>
      </c>
      <c r="I469" s="311" t="s">
        <v>978</v>
      </c>
      <c r="J469" s="311" t="s">
        <v>979</v>
      </c>
      <c r="K469" s="51" t="s">
        <v>980</v>
      </c>
      <c r="L469" s="311">
        <v>1</v>
      </c>
      <c r="M469" s="71" t="s">
        <v>981</v>
      </c>
      <c r="N469" s="72">
        <v>0.1</v>
      </c>
      <c r="O469" s="337">
        <v>44287</v>
      </c>
      <c r="P469" s="72"/>
      <c r="Q469" s="72"/>
      <c r="R469" s="72"/>
      <c r="S469" s="338"/>
      <c r="T469" s="72"/>
      <c r="U469" s="72"/>
      <c r="V469" s="72"/>
      <c r="W469" s="72"/>
      <c r="X469" s="72"/>
      <c r="Y469" s="72"/>
      <c r="Z469" s="72"/>
      <c r="AA469" s="72"/>
      <c r="AB469" s="72" t="s">
        <v>982</v>
      </c>
      <c r="AC469" s="72" t="s">
        <v>983</v>
      </c>
      <c r="AD469" s="339" t="s">
        <v>880</v>
      </c>
      <c r="AE469" s="339" t="s">
        <v>52</v>
      </c>
      <c r="AF469" s="51" t="s">
        <v>954</v>
      </c>
      <c r="AG469" s="51"/>
    </row>
    <row r="470" spans="1:33" s="282" customFormat="1" ht="62" x14ac:dyDescent="0.3">
      <c r="A470" s="51"/>
      <c r="B470" s="51"/>
      <c r="C470" s="51"/>
      <c r="D470" s="311"/>
      <c r="E470" s="51"/>
      <c r="F470" s="311"/>
      <c r="G470" s="311"/>
      <c r="H470" s="311"/>
      <c r="I470" s="311"/>
      <c r="J470" s="311"/>
      <c r="K470" s="51"/>
      <c r="L470" s="311"/>
      <c r="M470" s="71" t="s">
        <v>984</v>
      </c>
      <c r="N470" s="72">
        <v>0.05</v>
      </c>
      <c r="O470" s="337">
        <v>44317</v>
      </c>
      <c r="P470" s="72"/>
      <c r="Q470" s="72"/>
      <c r="R470" s="72"/>
      <c r="S470" s="72"/>
      <c r="T470" s="338"/>
      <c r="U470" s="72"/>
      <c r="V470" s="72"/>
      <c r="W470" s="72"/>
      <c r="X470" s="72"/>
      <c r="Y470" s="72"/>
      <c r="Z470" s="72"/>
      <c r="AA470" s="72"/>
      <c r="AB470" s="72" t="s">
        <v>982</v>
      </c>
      <c r="AC470" s="72" t="s">
        <v>983</v>
      </c>
      <c r="AD470" s="339" t="s">
        <v>880</v>
      </c>
      <c r="AE470" s="339" t="s">
        <v>52</v>
      </c>
      <c r="AF470" s="51" t="s">
        <v>954</v>
      </c>
      <c r="AG470" s="51"/>
    </row>
    <row r="471" spans="1:33" s="282" customFormat="1" ht="62" x14ac:dyDescent="0.3">
      <c r="A471" s="51"/>
      <c r="B471" s="51"/>
      <c r="C471" s="51"/>
      <c r="D471" s="311"/>
      <c r="E471" s="51"/>
      <c r="F471" s="311"/>
      <c r="G471" s="311"/>
      <c r="H471" s="311"/>
      <c r="I471" s="311"/>
      <c r="J471" s="311"/>
      <c r="K471" s="51"/>
      <c r="L471" s="311"/>
      <c r="M471" s="71" t="s">
        <v>985</v>
      </c>
      <c r="N471" s="72">
        <v>0.05</v>
      </c>
      <c r="O471" s="337">
        <v>44348</v>
      </c>
      <c r="P471" s="72"/>
      <c r="Q471" s="72"/>
      <c r="R471" s="72"/>
      <c r="S471" s="72"/>
      <c r="T471" s="72"/>
      <c r="U471" s="338"/>
      <c r="V471" s="72"/>
      <c r="W471" s="72"/>
      <c r="X471" s="72"/>
      <c r="Y471" s="72"/>
      <c r="Z471" s="72"/>
      <c r="AA471" s="72"/>
      <c r="AB471" s="72" t="s">
        <v>982</v>
      </c>
      <c r="AC471" s="72" t="s">
        <v>983</v>
      </c>
      <c r="AD471" s="339" t="s">
        <v>880</v>
      </c>
      <c r="AE471" s="339" t="s">
        <v>52</v>
      </c>
      <c r="AF471" s="51" t="s">
        <v>954</v>
      </c>
      <c r="AG471" s="51"/>
    </row>
    <row r="472" spans="1:33" s="282" customFormat="1" ht="62" x14ac:dyDescent="0.3">
      <c r="A472" s="51"/>
      <c r="B472" s="51"/>
      <c r="C472" s="51"/>
      <c r="D472" s="311"/>
      <c r="E472" s="51"/>
      <c r="F472" s="311"/>
      <c r="G472" s="311"/>
      <c r="H472" s="311"/>
      <c r="I472" s="311"/>
      <c r="J472" s="311"/>
      <c r="K472" s="51"/>
      <c r="L472" s="311"/>
      <c r="M472" s="71" t="s">
        <v>986</v>
      </c>
      <c r="N472" s="72">
        <v>0.05</v>
      </c>
      <c r="O472" s="337">
        <v>44378</v>
      </c>
      <c r="P472" s="72"/>
      <c r="Q472" s="72"/>
      <c r="R472" s="72"/>
      <c r="S472" s="72"/>
      <c r="T472" s="72"/>
      <c r="U472" s="72"/>
      <c r="V472" s="338"/>
      <c r="W472" s="72"/>
      <c r="X472" s="72"/>
      <c r="Y472" s="72"/>
      <c r="Z472" s="72"/>
      <c r="AA472" s="72"/>
      <c r="AB472" s="72" t="s">
        <v>982</v>
      </c>
      <c r="AC472" s="72" t="s">
        <v>983</v>
      </c>
      <c r="AD472" s="339" t="s">
        <v>880</v>
      </c>
      <c r="AE472" s="339" t="s">
        <v>52</v>
      </c>
      <c r="AF472" s="51" t="s">
        <v>954</v>
      </c>
      <c r="AG472" s="51"/>
    </row>
    <row r="473" spans="1:33" s="282" customFormat="1" ht="62" x14ac:dyDescent="0.3">
      <c r="A473" s="51"/>
      <c r="B473" s="51"/>
      <c r="C473" s="51"/>
      <c r="D473" s="311"/>
      <c r="E473" s="51"/>
      <c r="F473" s="311"/>
      <c r="G473" s="311"/>
      <c r="H473" s="311"/>
      <c r="I473" s="311"/>
      <c r="J473" s="311"/>
      <c r="K473" s="51"/>
      <c r="L473" s="311"/>
      <c r="M473" s="71" t="s">
        <v>987</v>
      </c>
      <c r="N473" s="72">
        <v>0.05</v>
      </c>
      <c r="O473" s="337">
        <v>44378</v>
      </c>
      <c r="P473" s="72"/>
      <c r="Q473" s="72"/>
      <c r="R473" s="72"/>
      <c r="S473" s="72"/>
      <c r="T473" s="72"/>
      <c r="U473" s="72"/>
      <c r="V473" s="338"/>
      <c r="W473" s="72"/>
      <c r="X473" s="72"/>
      <c r="Y473" s="72"/>
      <c r="Z473" s="72"/>
      <c r="AA473" s="72"/>
      <c r="AB473" s="72" t="s">
        <v>982</v>
      </c>
      <c r="AC473" s="72" t="s">
        <v>983</v>
      </c>
      <c r="AD473" s="339" t="s">
        <v>880</v>
      </c>
      <c r="AE473" s="339" t="s">
        <v>52</v>
      </c>
      <c r="AF473" s="51" t="s">
        <v>954</v>
      </c>
      <c r="AG473" s="51"/>
    </row>
    <row r="474" spans="1:33" s="282" customFormat="1" ht="62" x14ac:dyDescent="0.3">
      <c r="A474" s="51"/>
      <c r="B474" s="51"/>
      <c r="C474" s="51"/>
      <c r="D474" s="311"/>
      <c r="E474" s="51"/>
      <c r="F474" s="311"/>
      <c r="G474" s="311"/>
      <c r="H474" s="311"/>
      <c r="I474" s="311"/>
      <c r="J474" s="311"/>
      <c r="K474" s="51"/>
      <c r="L474" s="311"/>
      <c r="M474" s="71" t="s">
        <v>988</v>
      </c>
      <c r="N474" s="72">
        <v>0.4</v>
      </c>
      <c r="O474" s="337">
        <v>44440</v>
      </c>
      <c r="P474" s="72"/>
      <c r="Q474" s="72"/>
      <c r="R474" s="72"/>
      <c r="S474" s="72"/>
      <c r="T474" s="72"/>
      <c r="U474" s="72"/>
      <c r="V474" s="72"/>
      <c r="W474" s="72"/>
      <c r="X474" s="338"/>
      <c r="Y474" s="72"/>
      <c r="Z474" s="72"/>
      <c r="AA474" s="72"/>
      <c r="AB474" s="72" t="s">
        <v>982</v>
      </c>
      <c r="AC474" s="72" t="s">
        <v>983</v>
      </c>
      <c r="AD474" s="339" t="s">
        <v>880</v>
      </c>
      <c r="AE474" s="339" t="s">
        <v>52</v>
      </c>
      <c r="AF474" s="51" t="s">
        <v>954</v>
      </c>
      <c r="AG474" s="51"/>
    </row>
    <row r="475" spans="1:33" s="282" customFormat="1" ht="62" x14ac:dyDescent="0.3">
      <c r="A475" s="51"/>
      <c r="B475" s="51"/>
      <c r="C475" s="51"/>
      <c r="D475" s="311"/>
      <c r="E475" s="51"/>
      <c r="F475" s="311"/>
      <c r="G475" s="311"/>
      <c r="H475" s="311"/>
      <c r="I475" s="311"/>
      <c r="J475" s="311"/>
      <c r="K475" s="51"/>
      <c r="L475" s="311"/>
      <c r="M475" s="71" t="s">
        <v>989</v>
      </c>
      <c r="N475" s="72">
        <v>0.05</v>
      </c>
      <c r="O475" s="337">
        <v>44470</v>
      </c>
      <c r="P475" s="72"/>
      <c r="Q475" s="72"/>
      <c r="R475" s="72"/>
      <c r="S475" s="72"/>
      <c r="T475" s="72"/>
      <c r="U475" s="72"/>
      <c r="V475" s="72"/>
      <c r="W475" s="72"/>
      <c r="X475" s="72"/>
      <c r="Y475" s="338"/>
      <c r="Z475" s="72"/>
      <c r="AA475" s="72"/>
      <c r="AB475" s="72" t="s">
        <v>982</v>
      </c>
      <c r="AC475" s="72" t="s">
        <v>983</v>
      </c>
      <c r="AD475" s="339" t="s">
        <v>880</v>
      </c>
      <c r="AE475" s="339" t="s">
        <v>52</v>
      </c>
      <c r="AF475" s="51" t="s">
        <v>954</v>
      </c>
      <c r="AG475" s="51"/>
    </row>
    <row r="476" spans="1:33" s="282" customFormat="1" ht="62" x14ac:dyDescent="0.3">
      <c r="A476" s="51"/>
      <c r="B476" s="51"/>
      <c r="C476" s="51"/>
      <c r="D476" s="311"/>
      <c r="E476" s="51"/>
      <c r="F476" s="311"/>
      <c r="G476" s="311"/>
      <c r="H476" s="311"/>
      <c r="I476" s="311"/>
      <c r="J476" s="311"/>
      <c r="K476" s="51"/>
      <c r="L476" s="311"/>
      <c r="M476" s="71" t="s">
        <v>990</v>
      </c>
      <c r="N476" s="72">
        <v>0.1</v>
      </c>
      <c r="O476" s="337">
        <v>44501</v>
      </c>
      <c r="P476" s="72"/>
      <c r="Q476" s="72"/>
      <c r="R476" s="72"/>
      <c r="S476" s="72"/>
      <c r="T476" s="72"/>
      <c r="U476" s="72"/>
      <c r="V476" s="72"/>
      <c r="W476" s="72"/>
      <c r="X476" s="72"/>
      <c r="Y476" s="72"/>
      <c r="Z476" s="338"/>
      <c r="AA476" s="72"/>
      <c r="AB476" s="72" t="s">
        <v>982</v>
      </c>
      <c r="AC476" s="72" t="s">
        <v>983</v>
      </c>
      <c r="AD476" s="339" t="s">
        <v>880</v>
      </c>
      <c r="AE476" s="339" t="s">
        <v>52</v>
      </c>
      <c r="AF476" s="51" t="s">
        <v>954</v>
      </c>
      <c r="AG476" s="51"/>
    </row>
    <row r="477" spans="1:33" s="282" customFormat="1" ht="62" x14ac:dyDescent="0.3">
      <c r="A477" s="51"/>
      <c r="B477" s="51"/>
      <c r="C477" s="51"/>
      <c r="D477" s="311"/>
      <c r="E477" s="51"/>
      <c r="F477" s="311"/>
      <c r="G477" s="311"/>
      <c r="H477" s="311"/>
      <c r="I477" s="311"/>
      <c r="J477" s="311"/>
      <c r="K477" s="51"/>
      <c r="L477" s="311"/>
      <c r="M477" s="71" t="s">
        <v>991</v>
      </c>
      <c r="N477" s="72">
        <v>0.05</v>
      </c>
      <c r="O477" s="337">
        <v>44501</v>
      </c>
      <c r="P477" s="72"/>
      <c r="Q477" s="72"/>
      <c r="R477" s="72"/>
      <c r="S477" s="72"/>
      <c r="T477" s="72"/>
      <c r="U477" s="72"/>
      <c r="V477" s="72"/>
      <c r="W477" s="72"/>
      <c r="X477" s="72"/>
      <c r="Y477" s="72"/>
      <c r="Z477" s="338"/>
      <c r="AA477" s="72"/>
      <c r="AB477" s="72" t="s">
        <v>982</v>
      </c>
      <c r="AC477" s="72" t="s">
        <v>983</v>
      </c>
      <c r="AD477" s="339" t="s">
        <v>880</v>
      </c>
      <c r="AE477" s="339" t="s">
        <v>52</v>
      </c>
      <c r="AF477" s="51" t="s">
        <v>954</v>
      </c>
      <c r="AG477" s="51"/>
    </row>
    <row r="478" spans="1:33" s="282" customFormat="1" ht="62" x14ac:dyDescent="0.3">
      <c r="A478" s="51"/>
      <c r="B478" s="51"/>
      <c r="C478" s="51"/>
      <c r="D478" s="311"/>
      <c r="E478" s="51"/>
      <c r="F478" s="311"/>
      <c r="G478" s="311"/>
      <c r="H478" s="311"/>
      <c r="I478" s="311"/>
      <c r="J478" s="311"/>
      <c r="K478" s="51"/>
      <c r="L478" s="311"/>
      <c r="M478" s="71" t="s">
        <v>992</v>
      </c>
      <c r="N478" s="72">
        <v>0.1</v>
      </c>
      <c r="O478" s="337">
        <v>44531</v>
      </c>
      <c r="P478" s="72"/>
      <c r="Q478" s="72"/>
      <c r="R478" s="72"/>
      <c r="S478" s="72"/>
      <c r="T478" s="72"/>
      <c r="U478" s="72"/>
      <c r="V478" s="72"/>
      <c r="W478" s="72"/>
      <c r="X478" s="72"/>
      <c r="Y478" s="72"/>
      <c r="Z478" s="72"/>
      <c r="AA478" s="338"/>
      <c r="AB478" s="72" t="s">
        <v>982</v>
      </c>
      <c r="AC478" s="72" t="s">
        <v>983</v>
      </c>
      <c r="AD478" s="339" t="s">
        <v>880</v>
      </c>
      <c r="AE478" s="339" t="s">
        <v>52</v>
      </c>
      <c r="AF478" s="51" t="s">
        <v>954</v>
      </c>
      <c r="AG478" s="51"/>
    </row>
    <row r="479" spans="1:33" s="347" customFormat="1" ht="41.15" customHeight="1" x14ac:dyDescent="0.35">
      <c r="A479" s="345" t="s">
        <v>993</v>
      </c>
      <c r="B479" s="345"/>
      <c r="C479" s="345"/>
      <c r="D479" s="345"/>
      <c r="E479" s="345"/>
      <c r="F479" s="345"/>
      <c r="G479" s="345"/>
      <c r="H479" s="345"/>
      <c r="I479" s="345"/>
      <c r="J479" s="345"/>
      <c r="K479" s="345"/>
      <c r="L479" s="345"/>
      <c r="M479" s="345"/>
      <c r="N479" s="345"/>
      <c r="O479" s="345"/>
      <c r="P479" s="345"/>
      <c r="Q479" s="345"/>
      <c r="R479" s="345"/>
      <c r="S479" s="345"/>
      <c r="T479" s="345"/>
      <c r="U479" s="345"/>
      <c r="V479" s="345"/>
      <c r="W479" s="345"/>
      <c r="X479" s="345"/>
      <c r="Y479" s="345"/>
      <c r="Z479" s="345"/>
      <c r="AA479" s="345"/>
      <c r="AB479" s="345"/>
      <c r="AC479" s="345"/>
      <c r="AD479" s="345"/>
      <c r="AE479" s="346"/>
      <c r="AF479" s="346"/>
      <c r="AG479" s="346"/>
    </row>
    <row r="480" spans="1:33" s="347" customFormat="1" x14ac:dyDescent="0.35">
      <c r="A480" s="348"/>
      <c r="B480" s="348"/>
      <c r="C480" s="348"/>
      <c r="D480" s="348"/>
      <c r="E480" s="348"/>
      <c r="F480" s="348"/>
      <c r="G480" s="348"/>
      <c r="H480" s="348"/>
      <c r="I480" s="348"/>
      <c r="J480" s="348"/>
      <c r="K480" s="348"/>
      <c r="L480" s="348"/>
      <c r="M480" s="348"/>
      <c r="N480" s="348"/>
      <c r="O480" s="348"/>
      <c r="P480" s="348"/>
      <c r="Q480" s="348"/>
      <c r="R480" s="348"/>
      <c r="S480" s="348"/>
      <c r="T480" s="348"/>
      <c r="U480" s="348"/>
      <c r="V480" s="348"/>
      <c r="W480" s="348"/>
      <c r="X480" s="348"/>
      <c r="Y480" s="348"/>
      <c r="Z480" s="348"/>
      <c r="AA480" s="348"/>
      <c r="AB480" s="348"/>
      <c r="AC480" s="348"/>
      <c r="AD480" s="348"/>
      <c r="AE480" s="348"/>
      <c r="AF480" s="348"/>
      <c r="AG480" s="348"/>
    </row>
    <row r="481" spans="1:33" s="347" customFormat="1" x14ac:dyDescent="0.35">
      <c r="AB481" s="349"/>
      <c r="AD481" s="349"/>
      <c r="AE481" s="350"/>
      <c r="AF481" s="351" t="s">
        <v>0</v>
      </c>
      <c r="AG481" s="351"/>
    </row>
    <row r="482" spans="1:33" s="347" customFormat="1" ht="20" x14ac:dyDescent="0.4">
      <c r="B482" s="352"/>
      <c r="AB482" s="349"/>
      <c r="AD482" s="349"/>
      <c r="AE482" s="350"/>
      <c r="AF482" s="353" t="s">
        <v>1</v>
      </c>
      <c r="AG482" s="353" t="s">
        <v>2</v>
      </c>
    </row>
    <row r="483" spans="1:33" s="347" customFormat="1" ht="27" customHeight="1" x14ac:dyDescent="0.35">
      <c r="B483" s="354"/>
      <c r="C483" s="354"/>
      <c r="D483" s="354"/>
      <c r="E483" s="354"/>
      <c r="F483" s="355"/>
      <c r="G483" s="355"/>
      <c r="H483" s="355"/>
      <c r="I483" s="355"/>
      <c r="J483" s="355"/>
      <c r="AB483" s="349"/>
      <c r="AD483" s="349"/>
      <c r="AE483" s="350"/>
      <c r="AF483" s="356">
        <v>1</v>
      </c>
      <c r="AG483" s="357" t="s">
        <v>994</v>
      </c>
    </row>
    <row r="484" spans="1:33" s="347" customFormat="1" ht="27" customHeight="1" x14ac:dyDescent="0.35">
      <c r="B484" s="358"/>
      <c r="C484" s="358"/>
      <c r="D484" s="358"/>
      <c r="E484" s="358"/>
      <c r="F484" s="355"/>
      <c r="G484" s="355"/>
      <c r="H484" s="355"/>
      <c r="I484" s="355"/>
      <c r="J484" s="355"/>
      <c r="AB484" s="349"/>
      <c r="AD484" s="349"/>
      <c r="AE484" s="350"/>
      <c r="AF484" s="356">
        <v>2</v>
      </c>
      <c r="AG484" s="357" t="s">
        <v>995</v>
      </c>
    </row>
    <row r="485" spans="1:33" s="347" customFormat="1" ht="27" customHeight="1" x14ac:dyDescent="0.35">
      <c r="C485" s="348" t="s">
        <v>13</v>
      </c>
      <c r="E485" s="348" t="s">
        <v>14</v>
      </c>
      <c r="G485" s="359" t="s">
        <v>15</v>
      </c>
      <c r="H485" s="359"/>
      <c r="I485" s="348"/>
      <c r="J485" s="348"/>
      <c r="K485" s="348" t="s">
        <v>16</v>
      </c>
      <c r="M485" s="348" t="s">
        <v>17</v>
      </c>
      <c r="AB485" s="349"/>
      <c r="AD485" s="349"/>
      <c r="AE485" s="350"/>
      <c r="AF485" s="360">
        <v>3</v>
      </c>
      <c r="AG485" s="361" t="s">
        <v>996</v>
      </c>
    </row>
    <row r="486" spans="1:33" s="347" customFormat="1" ht="26.15" customHeight="1" x14ac:dyDescent="0.35">
      <c r="A486" s="362" t="s">
        <v>19</v>
      </c>
      <c r="B486" s="362" t="s">
        <v>20</v>
      </c>
      <c r="C486" s="362" t="s">
        <v>21</v>
      </c>
      <c r="D486" s="362" t="s">
        <v>22</v>
      </c>
      <c r="E486" s="362" t="s">
        <v>23</v>
      </c>
      <c r="F486" s="362" t="s">
        <v>22</v>
      </c>
      <c r="G486" s="362" t="s">
        <v>24</v>
      </c>
      <c r="H486" s="362"/>
      <c r="I486" s="362" t="s">
        <v>25</v>
      </c>
      <c r="J486" s="362" t="s">
        <v>26</v>
      </c>
      <c r="K486" s="362" t="s">
        <v>27</v>
      </c>
      <c r="L486" s="362" t="s">
        <v>22</v>
      </c>
      <c r="M486" s="362" t="s">
        <v>28</v>
      </c>
      <c r="N486" s="362" t="s">
        <v>22</v>
      </c>
      <c r="O486" s="362" t="s">
        <v>29</v>
      </c>
      <c r="P486" s="363" t="s">
        <v>30</v>
      </c>
      <c r="Q486" s="363"/>
      <c r="R486" s="363"/>
      <c r="S486" s="363"/>
      <c r="T486" s="363"/>
      <c r="U486" s="363"/>
      <c r="V486" s="363"/>
      <c r="W486" s="363"/>
      <c r="X486" s="363"/>
      <c r="Y486" s="363"/>
      <c r="Z486" s="363"/>
      <c r="AA486" s="363"/>
      <c r="AB486" s="363" t="s">
        <v>31</v>
      </c>
      <c r="AC486" s="363"/>
      <c r="AD486" s="362" t="s">
        <v>32</v>
      </c>
      <c r="AE486" s="362" t="s">
        <v>33</v>
      </c>
      <c r="AF486" s="362" t="s">
        <v>34</v>
      </c>
      <c r="AG486" s="362"/>
    </row>
    <row r="487" spans="1:33" s="347" customFormat="1" ht="29.4" customHeight="1" x14ac:dyDescent="0.35">
      <c r="A487" s="362"/>
      <c r="B487" s="362"/>
      <c r="C487" s="362"/>
      <c r="D487" s="362"/>
      <c r="E487" s="362"/>
      <c r="F487" s="362"/>
      <c r="G487" s="362"/>
      <c r="H487" s="362"/>
      <c r="I487" s="362"/>
      <c r="J487" s="362"/>
      <c r="K487" s="362"/>
      <c r="L487" s="362"/>
      <c r="M487" s="362"/>
      <c r="N487" s="362"/>
      <c r="O487" s="362"/>
      <c r="P487" s="363" t="s">
        <v>35</v>
      </c>
      <c r="Q487" s="363"/>
      <c r="R487" s="363"/>
      <c r="S487" s="363"/>
      <c r="T487" s="363"/>
      <c r="U487" s="363"/>
      <c r="V487" s="363"/>
      <c r="W487" s="363"/>
      <c r="X487" s="363"/>
      <c r="Y487" s="363"/>
      <c r="Z487" s="363"/>
      <c r="AA487" s="363"/>
      <c r="AB487" s="363"/>
      <c r="AC487" s="363"/>
      <c r="AD487" s="362"/>
      <c r="AE487" s="362"/>
      <c r="AF487" s="362"/>
      <c r="AG487" s="362"/>
    </row>
    <row r="488" spans="1:33" s="365" customFormat="1" ht="42.9" customHeight="1" x14ac:dyDescent="0.35">
      <c r="A488" s="362"/>
      <c r="B488" s="362"/>
      <c r="C488" s="362"/>
      <c r="D488" s="362"/>
      <c r="E488" s="362"/>
      <c r="F488" s="362"/>
      <c r="G488" s="364" t="s">
        <v>36</v>
      </c>
      <c r="H488" s="364" t="s">
        <v>37</v>
      </c>
      <c r="I488" s="362"/>
      <c r="J488" s="362"/>
      <c r="K488" s="362"/>
      <c r="L488" s="362"/>
      <c r="M488" s="362"/>
      <c r="N488" s="362"/>
      <c r="O488" s="362"/>
      <c r="P488" s="364">
        <v>1</v>
      </c>
      <c r="Q488" s="364">
        <v>2</v>
      </c>
      <c r="R488" s="364">
        <v>3</v>
      </c>
      <c r="S488" s="364">
        <v>4</v>
      </c>
      <c r="T488" s="364">
        <v>5</v>
      </c>
      <c r="U488" s="364">
        <v>6</v>
      </c>
      <c r="V488" s="364">
        <v>7</v>
      </c>
      <c r="W488" s="364">
        <v>8</v>
      </c>
      <c r="X488" s="364">
        <v>9</v>
      </c>
      <c r="Y488" s="364">
        <v>10</v>
      </c>
      <c r="Z488" s="364">
        <v>11</v>
      </c>
      <c r="AA488" s="364">
        <v>12</v>
      </c>
      <c r="AB488" s="364" t="s">
        <v>38</v>
      </c>
      <c r="AC488" s="364" t="s">
        <v>39</v>
      </c>
      <c r="AD488" s="362"/>
      <c r="AE488" s="362"/>
      <c r="AF488" s="362"/>
      <c r="AG488" s="362"/>
    </row>
    <row r="489" spans="1:33" s="376" customFormat="1" ht="77.5" x14ac:dyDescent="0.35">
      <c r="A489" s="366" t="s">
        <v>125</v>
      </c>
      <c r="B489" s="366" t="s">
        <v>126</v>
      </c>
      <c r="C489" s="366" t="s">
        <v>127</v>
      </c>
      <c r="D489" s="367">
        <f>+[1]DataBase_Obj!D543</f>
        <v>0</v>
      </c>
      <c r="E489" s="366" t="s">
        <v>997</v>
      </c>
      <c r="F489" s="367">
        <f>+[1]DataBase_Obj!G543</f>
        <v>0</v>
      </c>
      <c r="G489" s="367" t="s">
        <v>998</v>
      </c>
      <c r="H489" s="367" t="s">
        <v>999</v>
      </c>
      <c r="I489" s="367">
        <v>1</v>
      </c>
      <c r="J489" s="367" t="s">
        <v>1000</v>
      </c>
      <c r="K489" s="366" t="s">
        <v>1001</v>
      </c>
      <c r="L489" s="367">
        <v>0.3</v>
      </c>
      <c r="M489" s="368" t="s">
        <v>1002</v>
      </c>
      <c r="N489" s="369">
        <v>0.4</v>
      </c>
      <c r="O489" s="370">
        <v>44378</v>
      </c>
      <c r="P489" s="371"/>
      <c r="Q489" s="371"/>
      <c r="R489" s="371"/>
      <c r="S489" s="371"/>
      <c r="T489" s="371"/>
      <c r="U489" s="371"/>
      <c r="V489" s="372"/>
      <c r="W489" s="371"/>
      <c r="X489" s="371"/>
      <c r="Y489" s="371"/>
      <c r="Z489" s="371"/>
      <c r="AA489" s="371"/>
      <c r="AB489" s="373" t="s">
        <v>1003</v>
      </c>
      <c r="AC489" s="373" t="s">
        <v>1004</v>
      </c>
      <c r="AD489" s="374" t="s">
        <v>1005</v>
      </c>
      <c r="AE489" s="374" t="s">
        <v>52</v>
      </c>
      <c r="AF489" s="375" t="s">
        <v>1006</v>
      </c>
      <c r="AG489" s="375"/>
    </row>
    <row r="490" spans="1:33" s="376" customFormat="1" ht="62" x14ac:dyDescent="0.35">
      <c r="A490" s="366"/>
      <c r="B490" s="366"/>
      <c r="C490" s="366"/>
      <c r="D490" s="367"/>
      <c r="E490" s="366"/>
      <c r="F490" s="367"/>
      <c r="G490" s="367"/>
      <c r="H490" s="367"/>
      <c r="I490" s="367"/>
      <c r="J490" s="367"/>
      <c r="K490" s="366"/>
      <c r="L490" s="367"/>
      <c r="M490" s="368" t="s">
        <v>1007</v>
      </c>
      <c r="N490" s="369">
        <v>0.6</v>
      </c>
      <c r="O490" s="370">
        <v>44470</v>
      </c>
      <c r="P490" s="371"/>
      <c r="Q490" s="371"/>
      <c r="R490" s="371"/>
      <c r="S490" s="371"/>
      <c r="T490" s="371"/>
      <c r="U490" s="371"/>
      <c r="V490" s="371"/>
      <c r="W490" s="371"/>
      <c r="X490" s="371"/>
      <c r="Y490" s="372"/>
      <c r="Z490" s="371"/>
      <c r="AA490" s="371"/>
      <c r="AB490" s="373" t="s">
        <v>1003</v>
      </c>
      <c r="AC490" s="373" t="s">
        <v>1004</v>
      </c>
      <c r="AD490" s="374" t="s">
        <v>1005</v>
      </c>
      <c r="AE490" s="374" t="s">
        <v>52</v>
      </c>
      <c r="AF490" s="375" t="s">
        <v>1006</v>
      </c>
      <c r="AG490" s="375"/>
    </row>
    <row r="491" spans="1:33" s="376" customFormat="1" ht="77.5" x14ac:dyDescent="0.35">
      <c r="A491" s="366"/>
      <c r="B491" s="366"/>
      <c r="C491" s="366"/>
      <c r="D491" s="367"/>
      <c r="E491" s="366"/>
      <c r="F491" s="367"/>
      <c r="G491" s="367"/>
      <c r="H491" s="367"/>
      <c r="I491" s="367"/>
      <c r="J491" s="367"/>
      <c r="K491" s="368" t="s">
        <v>1008</v>
      </c>
      <c r="L491" s="377">
        <v>0.2</v>
      </c>
      <c r="M491" s="368" t="s">
        <v>1009</v>
      </c>
      <c r="N491" s="377">
        <v>1</v>
      </c>
      <c r="O491" s="370">
        <v>44531</v>
      </c>
      <c r="P491" s="371"/>
      <c r="Q491" s="371"/>
      <c r="R491" s="371"/>
      <c r="S491" s="371"/>
      <c r="T491" s="371"/>
      <c r="U491" s="371"/>
      <c r="V491" s="371"/>
      <c r="W491" s="371"/>
      <c r="X491" s="371"/>
      <c r="Y491" s="371"/>
      <c r="Z491" s="371"/>
      <c r="AA491" s="372"/>
      <c r="AB491" s="373" t="s">
        <v>1003</v>
      </c>
      <c r="AC491" s="373" t="s">
        <v>1004</v>
      </c>
      <c r="AD491" s="374" t="s">
        <v>1005</v>
      </c>
      <c r="AE491" s="374" t="s">
        <v>52</v>
      </c>
      <c r="AF491" s="375" t="s">
        <v>1006</v>
      </c>
      <c r="AG491" s="375"/>
    </row>
    <row r="492" spans="1:33" s="376" customFormat="1" ht="77.5" x14ac:dyDescent="0.35">
      <c r="A492" s="366"/>
      <c r="B492" s="366"/>
      <c r="C492" s="366"/>
      <c r="D492" s="367"/>
      <c r="E492" s="366"/>
      <c r="F492" s="367"/>
      <c r="G492" s="367"/>
      <c r="H492" s="367"/>
      <c r="I492" s="367"/>
      <c r="J492" s="367"/>
      <c r="K492" s="368" t="s">
        <v>1010</v>
      </c>
      <c r="L492" s="377">
        <v>0.3</v>
      </c>
      <c r="M492" s="368" t="s">
        <v>1011</v>
      </c>
      <c r="N492" s="377">
        <v>1</v>
      </c>
      <c r="O492" s="370">
        <v>44531</v>
      </c>
      <c r="P492" s="371"/>
      <c r="Q492" s="371"/>
      <c r="R492" s="371"/>
      <c r="S492" s="371"/>
      <c r="T492" s="371"/>
      <c r="U492" s="371"/>
      <c r="V492" s="371"/>
      <c r="W492" s="371"/>
      <c r="X492" s="371"/>
      <c r="Y492" s="371"/>
      <c r="Z492" s="371"/>
      <c r="AA492" s="372"/>
      <c r="AB492" s="373" t="s">
        <v>1003</v>
      </c>
      <c r="AC492" s="378" t="s">
        <v>1012</v>
      </c>
      <c r="AD492" s="374" t="s">
        <v>1013</v>
      </c>
      <c r="AE492" s="374" t="s">
        <v>52</v>
      </c>
      <c r="AF492" s="375" t="s">
        <v>1006</v>
      </c>
      <c r="AG492" s="375"/>
    </row>
    <row r="493" spans="1:33" s="376" customFormat="1" ht="62" x14ac:dyDescent="0.35">
      <c r="A493" s="366"/>
      <c r="B493" s="366"/>
      <c r="C493" s="366"/>
      <c r="D493" s="367"/>
      <c r="E493" s="366"/>
      <c r="F493" s="367"/>
      <c r="G493" s="367"/>
      <c r="H493" s="367"/>
      <c r="I493" s="367"/>
      <c r="J493" s="367"/>
      <c r="K493" s="368" t="s">
        <v>1014</v>
      </c>
      <c r="L493" s="377">
        <v>0.2</v>
      </c>
      <c r="M493" s="368" t="s">
        <v>1015</v>
      </c>
      <c r="N493" s="377">
        <v>1</v>
      </c>
      <c r="O493" s="370">
        <v>44531</v>
      </c>
      <c r="P493" s="371"/>
      <c r="Q493" s="371"/>
      <c r="R493" s="371"/>
      <c r="S493" s="371"/>
      <c r="T493" s="371"/>
      <c r="U493" s="371"/>
      <c r="V493" s="371"/>
      <c r="W493" s="371"/>
      <c r="X493" s="371"/>
      <c r="Y493" s="371"/>
      <c r="Z493" s="371"/>
      <c r="AA493" s="372"/>
      <c r="AB493" s="373" t="s">
        <v>1003</v>
      </c>
      <c r="AC493" s="378" t="s">
        <v>1012</v>
      </c>
      <c r="AD493" s="374" t="s">
        <v>1013</v>
      </c>
      <c r="AE493" s="374" t="s">
        <v>52</v>
      </c>
      <c r="AF493" s="375" t="s">
        <v>1006</v>
      </c>
      <c r="AG493" s="375"/>
    </row>
    <row r="494" spans="1:33" s="376" customFormat="1" ht="77.5" x14ac:dyDescent="0.35">
      <c r="A494" s="366" t="s">
        <v>40</v>
      </c>
      <c r="B494" s="366"/>
      <c r="C494" s="366" t="s">
        <v>351</v>
      </c>
      <c r="D494" s="367">
        <f>+[1]DataBase_Obj!D544</f>
        <v>0</v>
      </c>
      <c r="E494" s="374" t="s">
        <v>1016</v>
      </c>
      <c r="F494" s="369">
        <f>+[1]DataBase_Obj!G544</f>
        <v>0</v>
      </c>
      <c r="G494" s="379" t="s">
        <v>1017</v>
      </c>
      <c r="H494" s="379" t="s">
        <v>1018</v>
      </c>
      <c r="I494" s="379" t="s">
        <v>1019</v>
      </c>
      <c r="J494" s="369" t="s">
        <v>1020</v>
      </c>
      <c r="K494" s="368" t="s">
        <v>1021</v>
      </c>
      <c r="L494" s="377">
        <v>1</v>
      </c>
      <c r="M494" s="368" t="s">
        <v>1022</v>
      </c>
      <c r="N494" s="377">
        <v>1</v>
      </c>
      <c r="O494" s="370">
        <v>44531</v>
      </c>
      <c r="P494" s="369"/>
      <c r="Q494" s="369"/>
      <c r="R494" s="369"/>
      <c r="S494" s="369"/>
      <c r="T494" s="369"/>
      <c r="U494" s="369"/>
      <c r="V494" s="369"/>
      <c r="W494" s="369"/>
      <c r="X494" s="369"/>
      <c r="Y494" s="369"/>
      <c r="Z494" s="369"/>
      <c r="AA494" s="372"/>
      <c r="AB494" s="380" t="s">
        <v>1023</v>
      </c>
      <c r="AC494" s="380" t="s">
        <v>1023</v>
      </c>
      <c r="AD494" s="374" t="s">
        <v>1013</v>
      </c>
      <c r="AE494" s="374" t="s">
        <v>52</v>
      </c>
      <c r="AF494" s="375" t="s">
        <v>1006</v>
      </c>
      <c r="AG494" s="375"/>
    </row>
    <row r="495" spans="1:33" s="376" customFormat="1" ht="46.5" x14ac:dyDescent="0.35">
      <c r="A495" s="366"/>
      <c r="B495" s="366"/>
      <c r="C495" s="366"/>
      <c r="D495" s="367"/>
      <c r="E495" s="366" t="s">
        <v>1024</v>
      </c>
      <c r="F495" s="367">
        <f>+[1]DataBase_Obj!G545</f>
        <v>0</v>
      </c>
      <c r="G495" s="367" t="s">
        <v>1025</v>
      </c>
      <c r="H495" s="367" t="s">
        <v>999</v>
      </c>
      <c r="I495" s="367">
        <v>1</v>
      </c>
      <c r="J495" s="367" t="s">
        <v>1026</v>
      </c>
      <c r="K495" s="368" t="s">
        <v>1027</v>
      </c>
      <c r="L495" s="377">
        <v>0.15</v>
      </c>
      <c r="M495" s="368" t="s">
        <v>1028</v>
      </c>
      <c r="N495" s="377">
        <v>1</v>
      </c>
      <c r="O495" s="370">
        <v>44470</v>
      </c>
      <c r="P495" s="72"/>
      <c r="Q495" s="72"/>
      <c r="R495" s="72"/>
      <c r="S495" s="72"/>
      <c r="T495" s="72"/>
      <c r="U495" s="72"/>
      <c r="V495" s="72"/>
      <c r="W495" s="72"/>
      <c r="X495" s="72"/>
      <c r="Y495" s="381"/>
      <c r="Z495" s="72"/>
      <c r="AA495" s="72"/>
      <c r="AB495" s="380" t="s">
        <v>1023</v>
      </c>
      <c r="AC495" s="380" t="s">
        <v>1023</v>
      </c>
      <c r="AD495" s="374" t="s">
        <v>1005</v>
      </c>
      <c r="AE495" s="374" t="s">
        <v>52</v>
      </c>
      <c r="AF495" s="375" t="s">
        <v>1006</v>
      </c>
      <c r="AG495" s="375"/>
    </row>
    <row r="496" spans="1:33" s="376" customFormat="1" ht="62" x14ac:dyDescent="0.35">
      <c r="A496" s="366"/>
      <c r="B496" s="366"/>
      <c r="C496" s="366"/>
      <c r="D496" s="367"/>
      <c r="E496" s="366"/>
      <c r="F496" s="367"/>
      <c r="G496" s="367"/>
      <c r="H496" s="367"/>
      <c r="I496" s="367"/>
      <c r="J496" s="367"/>
      <c r="K496" s="375" t="s">
        <v>1029</v>
      </c>
      <c r="L496" s="382">
        <v>0.15</v>
      </c>
      <c r="M496" s="368" t="s">
        <v>1030</v>
      </c>
      <c r="N496" s="377">
        <v>0.5</v>
      </c>
      <c r="O496" s="370">
        <v>44378</v>
      </c>
      <c r="P496" s="72"/>
      <c r="Q496" s="72"/>
      <c r="R496" s="72"/>
      <c r="S496" s="72"/>
      <c r="T496" s="72"/>
      <c r="U496" s="72"/>
      <c r="V496" s="381"/>
      <c r="W496" s="72"/>
      <c r="X496" s="72"/>
      <c r="Y496" s="72"/>
      <c r="Z496" s="72"/>
      <c r="AA496" s="72"/>
      <c r="AB496" s="380" t="s">
        <v>1031</v>
      </c>
      <c r="AC496" s="380" t="s">
        <v>1031</v>
      </c>
      <c r="AD496" s="374" t="s">
        <v>1005</v>
      </c>
      <c r="AE496" s="374" t="s">
        <v>52</v>
      </c>
      <c r="AF496" s="375" t="s">
        <v>1006</v>
      </c>
      <c r="AG496" s="375"/>
    </row>
    <row r="497" spans="1:33" s="376" customFormat="1" ht="46.5" x14ac:dyDescent="0.35">
      <c r="A497" s="366"/>
      <c r="B497" s="366"/>
      <c r="C497" s="366"/>
      <c r="D497" s="367"/>
      <c r="E497" s="366"/>
      <c r="F497" s="367"/>
      <c r="G497" s="367"/>
      <c r="H497" s="367"/>
      <c r="I497" s="367"/>
      <c r="J497" s="367"/>
      <c r="K497" s="375"/>
      <c r="L497" s="382"/>
      <c r="M497" s="368" t="s">
        <v>1032</v>
      </c>
      <c r="N497" s="377">
        <v>0.5</v>
      </c>
      <c r="O497" s="370">
        <v>44531</v>
      </c>
      <c r="P497" s="72"/>
      <c r="Q497" s="72"/>
      <c r="R497" s="72"/>
      <c r="S497" s="72"/>
      <c r="T497" s="72"/>
      <c r="U497" s="72"/>
      <c r="V497" s="72"/>
      <c r="W497" s="72"/>
      <c r="X497" s="72"/>
      <c r="Y497" s="72"/>
      <c r="Z497" s="72"/>
      <c r="AA497" s="381"/>
      <c r="AB497" s="380" t="s">
        <v>1033</v>
      </c>
      <c r="AC497" s="380" t="s">
        <v>1033</v>
      </c>
      <c r="AD497" s="374" t="s">
        <v>1034</v>
      </c>
      <c r="AE497" s="374" t="s">
        <v>52</v>
      </c>
      <c r="AF497" s="375" t="s">
        <v>1006</v>
      </c>
      <c r="AG497" s="375"/>
    </row>
    <row r="498" spans="1:33" s="376" customFormat="1" ht="77.5" x14ac:dyDescent="0.35">
      <c r="A498" s="366"/>
      <c r="B498" s="366"/>
      <c r="C498" s="366"/>
      <c r="D498" s="367"/>
      <c r="E498" s="366"/>
      <c r="F498" s="367"/>
      <c r="G498" s="367"/>
      <c r="H498" s="367"/>
      <c r="I498" s="367"/>
      <c r="J498" s="367"/>
      <c r="K498" s="368" t="s">
        <v>1035</v>
      </c>
      <c r="L498" s="377">
        <v>0.25</v>
      </c>
      <c r="M498" s="368" t="s">
        <v>1036</v>
      </c>
      <c r="N498" s="377">
        <v>1</v>
      </c>
      <c r="O498" s="370">
        <v>44378</v>
      </c>
      <c r="P498" s="72"/>
      <c r="Q498" s="72"/>
      <c r="R498" s="72"/>
      <c r="S498" s="72"/>
      <c r="T498" s="72"/>
      <c r="U498" s="72"/>
      <c r="V498" s="381"/>
      <c r="W498" s="72"/>
      <c r="X498" s="72"/>
      <c r="Y498" s="72"/>
      <c r="Z498" s="72"/>
      <c r="AA498" s="72"/>
      <c r="AB498" s="380" t="s">
        <v>1037</v>
      </c>
      <c r="AC498" s="380" t="s">
        <v>1037</v>
      </c>
      <c r="AD498" s="374" t="s">
        <v>1038</v>
      </c>
      <c r="AE498" s="374" t="s">
        <v>52</v>
      </c>
      <c r="AF498" s="375" t="s">
        <v>1006</v>
      </c>
      <c r="AG498" s="375"/>
    </row>
    <row r="499" spans="1:33" s="376" customFormat="1" ht="77.5" x14ac:dyDescent="0.35">
      <c r="A499" s="366"/>
      <c r="B499" s="366"/>
      <c r="C499" s="366"/>
      <c r="D499" s="367"/>
      <c r="E499" s="366"/>
      <c r="F499" s="367"/>
      <c r="G499" s="367"/>
      <c r="H499" s="367"/>
      <c r="I499" s="367"/>
      <c r="J499" s="367"/>
      <c r="K499" s="368" t="s">
        <v>1039</v>
      </c>
      <c r="L499" s="377">
        <v>0.2</v>
      </c>
      <c r="M499" s="368" t="s">
        <v>1040</v>
      </c>
      <c r="N499" s="377">
        <v>1</v>
      </c>
      <c r="O499" s="370">
        <v>44531</v>
      </c>
      <c r="P499" s="72"/>
      <c r="Q499" s="72"/>
      <c r="R499" s="72"/>
      <c r="S499" s="72"/>
      <c r="T499" s="72"/>
      <c r="U499" s="72"/>
      <c r="V499" s="72"/>
      <c r="W499" s="72"/>
      <c r="X499" s="72"/>
      <c r="Y499" s="72"/>
      <c r="Z499" s="72"/>
      <c r="AA499" s="381"/>
      <c r="AB499" s="373" t="s">
        <v>1003</v>
      </c>
      <c r="AC499" s="380" t="s">
        <v>1041</v>
      </c>
      <c r="AD499" s="374" t="s">
        <v>1038</v>
      </c>
      <c r="AE499" s="374" t="s">
        <v>52</v>
      </c>
      <c r="AF499" s="375" t="s">
        <v>1006</v>
      </c>
      <c r="AG499" s="375"/>
    </row>
    <row r="500" spans="1:33" s="376" customFormat="1" ht="77.5" x14ac:dyDescent="0.35">
      <c r="A500" s="366"/>
      <c r="B500" s="366"/>
      <c r="C500" s="366"/>
      <c r="D500" s="367"/>
      <c r="E500" s="366"/>
      <c r="F500" s="367"/>
      <c r="G500" s="367"/>
      <c r="H500" s="367"/>
      <c r="I500" s="367"/>
      <c r="J500" s="367"/>
      <c r="K500" s="368" t="s">
        <v>1042</v>
      </c>
      <c r="L500" s="377">
        <v>0.25</v>
      </c>
      <c r="M500" s="368" t="s">
        <v>1043</v>
      </c>
      <c r="N500" s="377">
        <v>1</v>
      </c>
      <c r="O500" s="370">
        <v>44470</v>
      </c>
      <c r="P500" s="72"/>
      <c r="Q500" s="72"/>
      <c r="R500" s="72"/>
      <c r="S500" s="72"/>
      <c r="T500" s="72"/>
      <c r="U500" s="72"/>
      <c r="V500" s="72"/>
      <c r="W500" s="72"/>
      <c r="X500" s="72"/>
      <c r="Y500" s="381"/>
      <c r="Z500" s="72"/>
      <c r="AA500" s="72"/>
      <c r="AB500" s="373" t="s">
        <v>1003</v>
      </c>
      <c r="AC500" s="380" t="s">
        <v>1044</v>
      </c>
      <c r="AD500" s="374" t="s">
        <v>1045</v>
      </c>
      <c r="AE500" s="374" t="s">
        <v>52</v>
      </c>
      <c r="AF500" s="375" t="s">
        <v>1006</v>
      </c>
      <c r="AG500" s="375"/>
    </row>
    <row r="501" spans="1:33" s="376" customFormat="1" ht="77.5" x14ac:dyDescent="0.35">
      <c r="A501" s="366" t="s">
        <v>65</v>
      </c>
      <c r="B501" s="366"/>
      <c r="C501" s="366" t="s">
        <v>912</v>
      </c>
      <c r="D501" s="367">
        <f>+[1]DataBase_Obj!D546</f>
        <v>0</v>
      </c>
      <c r="E501" s="366" t="s">
        <v>1046</v>
      </c>
      <c r="F501" s="367">
        <f>+[1]DataBase_Obj!G546</f>
        <v>0</v>
      </c>
      <c r="G501" s="367" t="s">
        <v>1047</v>
      </c>
      <c r="H501" s="367" t="s">
        <v>999</v>
      </c>
      <c r="I501" s="367">
        <v>1</v>
      </c>
      <c r="J501" s="367" t="s">
        <v>1048</v>
      </c>
      <c r="K501" s="375" t="s">
        <v>1049</v>
      </c>
      <c r="L501" s="382">
        <v>0.6</v>
      </c>
      <c r="M501" s="368" t="s">
        <v>1050</v>
      </c>
      <c r="N501" s="377">
        <v>0.7</v>
      </c>
      <c r="O501" s="370">
        <v>44409</v>
      </c>
      <c r="P501" s="72"/>
      <c r="Q501" s="72"/>
      <c r="R501" s="72"/>
      <c r="S501" s="72"/>
      <c r="T501" s="72"/>
      <c r="U501" s="72"/>
      <c r="V501" s="72"/>
      <c r="W501" s="381"/>
      <c r="X501" s="72"/>
      <c r="Y501" s="72"/>
      <c r="Z501" s="72"/>
      <c r="AA501" s="72"/>
      <c r="AB501" s="380" t="s">
        <v>1051</v>
      </c>
      <c r="AC501" s="380" t="s">
        <v>1052</v>
      </c>
      <c r="AD501" s="374" t="s">
        <v>1045</v>
      </c>
      <c r="AE501" s="374" t="s">
        <v>52</v>
      </c>
      <c r="AF501" s="375" t="s">
        <v>1006</v>
      </c>
      <c r="AG501" s="375"/>
    </row>
    <row r="502" spans="1:33" s="376" customFormat="1" ht="62" x14ac:dyDescent="0.35">
      <c r="A502" s="366"/>
      <c r="B502" s="366"/>
      <c r="C502" s="366"/>
      <c r="D502" s="367"/>
      <c r="E502" s="366"/>
      <c r="F502" s="367"/>
      <c r="G502" s="367"/>
      <c r="H502" s="367"/>
      <c r="I502" s="367"/>
      <c r="J502" s="367"/>
      <c r="K502" s="375"/>
      <c r="L502" s="382"/>
      <c r="M502" s="368" t="s">
        <v>1053</v>
      </c>
      <c r="N502" s="377">
        <v>0.3</v>
      </c>
      <c r="O502" s="370">
        <v>44440</v>
      </c>
      <c r="P502" s="72"/>
      <c r="Q502" s="72"/>
      <c r="R502" s="72"/>
      <c r="S502" s="72"/>
      <c r="T502" s="72"/>
      <c r="U502" s="72"/>
      <c r="V502" s="72"/>
      <c r="W502" s="72"/>
      <c r="X502" s="381"/>
      <c r="Y502" s="72"/>
      <c r="Z502" s="72"/>
      <c r="AA502" s="72"/>
      <c r="AB502" s="380" t="s">
        <v>1051</v>
      </c>
      <c r="AC502" s="380" t="s">
        <v>1052</v>
      </c>
      <c r="AD502" s="374" t="s">
        <v>1045</v>
      </c>
      <c r="AE502" s="374" t="s">
        <v>52</v>
      </c>
      <c r="AF502" s="375" t="s">
        <v>1006</v>
      </c>
      <c r="AG502" s="375"/>
    </row>
    <row r="503" spans="1:33" s="376" customFormat="1" ht="62" x14ac:dyDescent="0.35">
      <c r="A503" s="366"/>
      <c r="B503" s="366"/>
      <c r="C503" s="366"/>
      <c r="D503" s="367"/>
      <c r="E503" s="366"/>
      <c r="F503" s="367"/>
      <c r="G503" s="367"/>
      <c r="H503" s="367"/>
      <c r="I503" s="367"/>
      <c r="J503" s="367"/>
      <c r="K503" s="368" t="s">
        <v>1054</v>
      </c>
      <c r="L503" s="377">
        <v>0.4</v>
      </c>
      <c r="M503" s="368" t="s">
        <v>1055</v>
      </c>
      <c r="N503" s="377">
        <v>1</v>
      </c>
      <c r="O503" s="370">
        <v>44531</v>
      </c>
      <c r="P503" s="72"/>
      <c r="Q503" s="72"/>
      <c r="R503" s="72"/>
      <c r="S503" s="72"/>
      <c r="T503" s="72"/>
      <c r="U503" s="72"/>
      <c r="V503" s="72"/>
      <c r="W503" s="72"/>
      <c r="X503" s="72"/>
      <c r="Y503" s="72"/>
      <c r="Z503" s="72"/>
      <c r="AA503" s="381"/>
      <c r="AB503" s="380" t="s">
        <v>1051</v>
      </c>
      <c r="AC503" s="380" t="s">
        <v>1052</v>
      </c>
      <c r="AD503" s="374" t="s">
        <v>1045</v>
      </c>
      <c r="AE503" s="374" t="s">
        <v>52</v>
      </c>
      <c r="AF503" s="375" t="s">
        <v>1006</v>
      </c>
      <c r="AG503" s="375"/>
    </row>
    <row r="504" spans="1:33" s="376" customFormat="1" ht="62" x14ac:dyDescent="0.35">
      <c r="A504" s="366" t="s">
        <v>125</v>
      </c>
      <c r="B504" s="366" t="s">
        <v>41</v>
      </c>
      <c r="C504" s="366" t="s">
        <v>304</v>
      </c>
      <c r="D504" s="367">
        <f>+[1]DataBase_Obj!D547</f>
        <v>0</v>
      </c>
      <c r="E504" s="366" t="s">
        <v>1056</v>
      </c>
      <c r="F504" s="383">
        <f>+[1]DataBase_Obj!G547</f>
        <v>0</v>
      </c>
      <c r="G504" s="367" t="s">
        <v>1057</v>
      </c>
      <c r="H504" s="367" t="s">
        <v>999</v>
      </c>
      <c r="I504" s="367">
        <v>1</v>
      </c>
      <c r="J504" s="367" t="s">
        <v>1058</v>
      </c>
      <c r="K504" s="375" t="s">
        <v>1059</v>
      </c>
      <c r="L504" s="382">
        <v>1</v>
      </c>
      <c r="M504" s="368" t="s">
        <v>1060</v>
      </c>
      <c r="N504" s="377">
        <v>0.2</v>
      </c>
      <c r="O504" s="370">
        <v>44287</v>
      </c>
      <c r="P504" s="369"/>
      <c r="Q504" s="369"/>
      <c r="R504" s="369"/>
      <c r="S504" s="372"/>
      <c r="T504" s="369"/>
      <c r="U504" s="369"/>
      <c r="V504" s="369"/>
      <c r="W504" s="369"/>
      <c r="X504" s="369"/>
      <c r="Y504" s="369"/>
      <c r="Z504" s="369"/>
      <c r="AA504" s="369"/>
      <c r="AB504" s="373" t="s">
        <v>1003</v>
      </c>
      <c r="AC504" s="380" t="s">
        <v>1061</v>
      </c>
      <c r="AD504" s="374" t="s">
        <v>1005</v>
      </c>
      <c r="AE504" s="374" t="s">
        <v>52</v>
      </c>
      <c r="AF504" s="375" t="s">
        <v>1006</v>
      </c>
      <c r="AG504" s="375"/>
    </row>
    <row r="505" spans="1:33" s="376" customFormat="1" ht="46.5" x14ac:dyDescent="0.35">
      <c r="A505" s="366"/>
      <c r="B505" s="366"/>
      <c r="C505" s="366"/>
      <c r="D505" s="367"/>
      <c r="E505" s="366"/>
      <c r="F505" s="383"/>
      <c r="G505" s="367"/>
      <c r="H505" s="367"/>
      <c r="I505" s="367"/>
      <c r="J505" s="367"/>
      <c r="K505" s="375"/>
      <c r="L505" s="382"/>
      <c r="M505" s="368" t="s">
        <v>1062</v>
      </c>
      <c r="N505" s="377">
        <v>0.3</v>
      </c>
      <c r="O505" s="370">
        <v>44317</v>
      </c>
      <c r="P505" s="369"/>
      <c r="Q505" s="369"/>
      <c r="R505" s="369"/>
      <c r="S505" s="369"/>
      <c r="T505" s="372"/>
      <c r="U505" s="369"/>
      <c r="V505" s="369"/>
      <c r="W505" s="369"/>
      <c r="X505" s="369"/>
      <c r="Y505" s="369"/>
      <c r="Z505" s="369"/>
      <c r="AA505" s="369"/>
      <c r="AB505" s="380" t="s">
        <v>1063</v>
      </c>
      <c r="AC505" s="380" t="s">
        <v>1063</v>
      </c>
      <c r="AD505" s="374" t="s">
        <v>1045</v>
      </c>
      <c r="AE505" s="374" t="s">
        <v>52</v>
      </c>
      <c r="AF505" s="375" t="s">
        <v>1006</v>
      </c>
      <c r="AG505" s="375"/>
    </row>
    <row r="506" spans="1:33" s="376" customFormat="1" ht="62" x14ac:dyDescent="0.35">
      <c r="A506" s="366"/>
      <c r="B506" s="366"/>
      <c r="C506" s="366"/>
      <c r="D506" s="367"/>
      <c r="E506" s="366"/>
      <c r="F506" s="383"/>
      <c r="G506" s="367"/>
      <c r="H506" s="367"/>
      <c r="I506" s="367"/>
      <c r="J506" s="367"/>
      <c r="K506" s="375"/>
      <c r="L506" s="382"/>
      <c r="M506" s="368" t="s">
        <v>1064</v>
      </c>
      <c r="N506" s="377">
        <v>0.5</v>
      </c>
      <c r="O506" s="370">
        <v>44348</v>
      </c>
      <c r="P506" s="369"/>
      <c r="Q506" s="369"/>
      <c r="R506" s="369"/>
      <c r="S506" s="369"/>
      <c r="T506" s="369"/>
      <c r="U506" s="372"/>
      <c r="V506" s="369"/>
      <c r="W506" s="369"/>
      <c r="X506" s="369"/>
      <c r="Y506" s="369"/>
      <c r="Z506" s="369"/>
      <c r="AA506" s="369"/>
      <c r="AB506" s="380" t="s">
        <v>1063</v>
      </c>
      <c r="AC506" s="380" t="s">
        <v>1063</v>
      </c>
      <c r="AD506" s="374" t="s">
        <v>1045</v>
      </c>
      <c r="AE506" s="374" t="s">
        <v>52</v>
      </c>
      <c r="AF506" s="375" t="s">
        <v>1006</v>
      </c>
      <c r="AG506" s="375"/>
    </row>
    <row r="507" spans="1:33" s="376" customFormat="1" ht="108.5" x14ac:dyDescent="0.35">
      <c r="A507" s="366" t="s">
        <v>40</v>
      </c>
      <c r="B507" s="366"/>
      <c r="C507" s="384" t="s">
        <v>317</v>
      </c>
      <c r="D507" s="369">
        <f>+[1]DataBase_Obj!D548</f>
        <v>0</v>
      </c>
      <c r="E507" s="374" t="s">
        <v>1065</v>
      </c>
      <c r="F507" s="371">
        <f>+[1]DataBase_Obj!G548</f>
        <v>0</v>
      </c>
      <c r="G507" s="379" t="s">
        <v>1066</v>
      </c>
      <c r="H507" s="379" t="s">
        <v>1067</v>
      </c>
      <c r="I507" s="379">
        <v>1</v>
      </c>
      <c r="J507" s="369" t="s">
        <v>1068</v>
      </c>
      <c r="K507" s="368" t="s">
        <v>1069</v>
      </c>
      <c r="L507" s="377">
        <v>1</v>
      </c>
      <c r="M507" s="368" t="s">
        <v>1070</v>
      </c>
      <c r="N507" s="377">
        <v>1</v>
      </c>
      <c r="O507" s="370">
        <v>44378</v>
      </c>
      <c r="P507" s="369"/>
      <c r="Q507" s="369"/>
      <c r="R507" s="369"/>
      <c r="S507" s="369"/>
      <c r="T507" s="369"/>
      <c r="U507" s="369"/>
      <c r="V507" s="372"/>
      <c r="W507" s="369"/>
      <c r="X507" s="369"/>
      <c r="Y507" s="369"/>
      <c r="Z507" s="369"/>
      <c r="AA507" s="369"/>
      <c r="AB507" s="373" t="s">
        <v>1003</v>
      </c>
      <c r="AC507" s="380" t="s">
        <v>1071</v>
      </c>
      <c r="AD507" s="374" t="s">
        <v>1005</v>
      </c>
      <c r="AE507" s="374" t="s">
        <v>52</v>
      </c>
      <c r="AF507" s="375" t="s">
        <v>1006</v>
      </c>
      <c r="AG507" s="375"/>
    </row>
    <row r="508" spans="1:33" s="376" customFormat="1" ht="77.5" x14ac:dyDescent="0.35">
      <c r="A508" s="366"/>
      <c r="B508" s="366"/>
      <c r="C508" s="366" t="s">
        <v>42</v>
      </c>
      <c r="D508" s="367">
        <f>+[1]DataBase_Obj!D549</f>
        <v>0</v>
      </c>
      <c r="E508" s="366" t="s">
        <v>1072</v>
      </c>
      <c r="F508" s="367">
        <f>+[1]DataBase_Obj!G549</f>
        <v>0</v>
      </c>
      <c r="G508" s="385" t="s">
        <v>1073</v>
      </c>
      <c r="H508" s="385" t="s">
        <v>1074</v>
      </c>
      <c r="I508" s="385">
        <v>1</v>
      </c>
      <c r="J508" s="385" t="s">
        <v>1075</v>
      </c>
      <c r="K508" s="368" t="s">
        <v>1076</v>
      </c>
      <c r="L508" s="377">
        <v>0.5</v>
      </c>
      <c r="M508" s="368" t="s">
        <v>1077</v>
      </c>
      <c r="N508" s="377">
        <v>1</v>
      </c>
      <c r="O508" s="370">
        <v>44378</v>
      </c>
      <c r="P508" s="369"/>
      <c r="Q508" s="369"/>
      <c r="R508" s="369"/>
      <c r="S508" s="369"/>
      <c r="T508" s="369"/>
      <c r="U508" s="369"/>
      <c r="V508" s="372"/>
      <c r="W508" s="369"/>
      <c r="X508" s="369"/>
      <c r="Y508" s="369"/>
      <c r="Z508" s="369"/>
      <c r="AA508" s="369"/>
      <c r="AB508" s="373" t="s">
        <v>1003</v>
      </c>
      <c r="AC508" s="380" t="s">
        <v>1078</v>
      </c>
      <c r="AD508" s="374" t="s">
        <v>1079</v>
      </c>
      <c r="AE508" s="374" t="s">
        <v>52</v>
      </c>
      <c r="AF508" s="375" t="s">
        <v>1006</v>
      </c>
      <c r="AG508" s="375"/>
    </row>
    <row r="509" spans="1:33" s="376" customFormat="1" ht="108.5" x14ac:dyDescent="0.35">
      <c r="A509" s="366"/>
      <c r="B509" s="366"/>
      <c r="C509" s="366"/>
      <c r="D509" s="367"/>
      <c r="E509" s="366"/>
      <c r="F509" s="367"/>
      <c r="G509" s="385"/>
      <c r="H509" s="385"/>
      <c r="I509" s="385"/>
      <c r="J509" s="385"/>
      <c r="K509" s="368" t="s">
        <v>1080</v>
      </c>
      <c r="L509" s="377">
        <v>0.5</v>
      </c>
      <c r="M509" s="368" t="s">
        <v>1081</v>
      </c>
      <c r="N509" s="377">
        <v>1</v>
      </c>
      <c r="O509" s="370">
        <v>44409</v>
      </c>
      <c r="P509" s="369"/>
      <c r="Q509" s="369"/>
      <c r="R509" s="369"/>
      <c r="S509" s="369"/>
      <c r="T509" s="369"/>
      <c r="U509" s="369"/>
      <c r="V509" s="369"/>
      <c r="W509" s="372"/>
      <c r="X509" s="369"/>
      <c r="Y509" s="369"/>
      <c r="Z509" s="369"/>
      <c r="AA509" s="369"/>
      <c r="AB509" s="373" t="s">
        <v>1003</v>
      </c>
      <c r="AC509" s="380" t="s">
        <v>1082</v>
      </c>
      <c r="AD509" s="374" t="s">
        <v>1079</v>
      </c>
      <c r="AE509" s="374" t="s">
        <v>52</v>
      </c>
      <c r="AF509" s="375" t="s">
        <v>1006</v>
      </c>
      <c r="AG509" s="375"/>
    </row>
    <row r="510" spans="1:33" s="376" customFormat="1" ht="62" x14ac:dyDescent="0.35">
      <c r="A510" s="366" t="s">
        <v>65</v>
      </c>
      <c r="B510" s="366"/>
      <c r="C510" s="366" t="s">
        <v>476</v>
      </c>
      <c r="D510" s="367">
        <f>+[1]DataBase_Obj!D550</f>
        <v>0</v>
      </c>
      <c r="E510" s="366" t="s">
        <v>1083</v>
      </c>
      <c r="F510" s="367">
        <f>+[1]DataBase_Obj!G550</f>
        <v>0</v>
      </c>
      <c r="G510" s="385" t="s">
        <v>1084</v>
      </c>
      <c r="H510" s="385" t="s">
        <v>1085</v>
      </c>
      <c r="I510" s="385">
        <v>1</v>
      </c>
      <c r="J510" s="367" t="s">
        <v>1086</v>
      </c>
      <c r="K510" s="366" t="s">
        <v>1087</v>
      </c>
      <c r="L510" s="367">
        <v>1</v>
      </c>
      <c r="M510" s="380" t="s">
        <v>1088</v>
      </c>
      <c r="N510" s="369">
        <v>0.15</v>
      </c>
      <c r="O510" s="370">
        <v>44287</v>
      </c>
      <c r="P510" s="369"/>
      <c r="Q510" s="369"/>
      <c r="R510" s="369"/>
      <c r="S510" s="372"/>
      <c r="T510" s="369"/>
      <c r="U510" s="369"/>
      <c r="V510" s="369"/>
      <c r="W510" s="369"/>
      <c r="X510" s="369"/>
      <c r="Y510" s="369"/>
      <c r="Z510" s="369"/>
      <c r="AA510" s="369"/>
      <c r="AB510" s="380" t="s">
        <v>1089</v>
      </c>
      <c r="AC510" s="380" t="s">
        <v>1089</v>
      </c>
      <c r="AD510" s="374" t="s">
        <v>1090</v>
      </c>
      <c r="AE510" s="374" t="s">
        <v>52</v>
      </c>
      <c r="AF510" s="375" t="s">
        <v>1006</v>
      </c>
      <c r="AG510" s="375"/>
    </row>
    <row r="511" spans="1:33" s="376" customFormat="1" ht="62" x14ac:dyDescent="0.35">
      <c r="A511" s="366"/>
      <c r="B511" s="366"/>
      <c r="C511" s="366"/>
      <c r="D511" s="367"/>
      <c r="E511" s="366"/>
      <c r="F511" s="367"/>
      <c r="G511" s="385"/>
      <c r="H511" s="385"/>
      <c r="I511" s="385"/>
      <c r="J511" s="367"/>
      <c r="K511" s="366"/>
      <c r="L511" s="367"/>
      <c r="M511" s="380" t="s">
        <v>1091</v>
      </c>
      <c r="N511" s="369">
        <v>0.45</v>
      </c>
      <c r="O511" s="370">
        <v>44501</v>
      </c>
      <c r="P511" s="369"/>
      <c r="Q511" s="369"/>
      <c r="R511" s="369"/>
      <c r="S511" s="369"/>
      <c r="T511" s="369"/>
      <c r="U511" s="369"/>
      <c r="V511" s="369"/>
      <c r="W511" s="369"/>
      <c r="X511" s="369"/>
      <c r="Y511" s="369"/>
      <c r="Z511" s="372"/>
      <c r="AA511" s="369"/>
      <c r="AB511" s="380" t="s">
        <v>1092</v>
      </c>
      <c r="AC511" s="380" t="s">
        <v>1093</v>
      </c>
      <c r="AD511" s="374" t="s">
        <v>1094</v>
      </c>
      <c r="AE511" s="374" t="s">
        <v>52</v>
      </c>
      <c r="AF511" s="375" t="s">
        <v>1006</v>
      </c>
      <c r="AG511" s="375"/>
    </row>
    <row r="512" spans="1:33" s="376" customFormat="1" ht="62" x14ac:dyDescent="0.35">
      <c r="A512" s="366"/>
      <c r="B512" s="366"/>
      <c r="C512" s="366"/>
      <c r="D512" s="367"/>
      <c r="E512" s="366"/>
      <c r="F512" s="367"/>
      <c r="G512" s="385"/>
      <c r="H512" s="385"/>
      <c r="I512" s="385"/>
      <c r="J512" s="367"/>
      <c r="K512" s="366"/>
      <c r="L512" s="367"/>
      <c r="M512" s="380" t="s">
        <v>1095</v>
      </c>
      <c r="N512" s="369">
        <v>0.3</v>
      </c>
      <c r="O512" s="370">
        <v>44531</v>
      </c>
      <c r="P512" s="369"/>
      <c r="Q512" s="369"/>
      <c r="R512" s="369"/>
      <c r="S512" s="369"/>
      <c r="T512" s="369"/>
      <c r="U512" s="369"/>
      <c r="V512" s="369"/>
      <c r="W512" s="369"/>
      <c r="X512" s="369"/>
      <c r="Y512" s="369"/>
      <c r="Z512" s="369"/>
      <c r="AA512" s="372"/>
      <c r="AB512" s="380" t="s">
        <v>1089</v>
      </c>
      <c r="AC512" s="380" t="s">
        <v>1089</v>
      </c>
      <c r="AD512" s="374" t="s">
        <v>1079</v>
      </c>
      <c r="AE512" s="374" t="s">
        <v>52</v>
      </c>
      <c r="AF512" s="375" t="s">
        <v>1006</v>
      </c>
      <c r="AG512" s="375"/>
    </row>
    <row r="513" spans="1:36" s="376" customFormat="1" ht="46.5" x14ac:dyDescent="0.35">
      <c r="A513" s="366"/>
      <c r="B513" s="366"/>
      <c r="C513" s="366"/>
      <c r="D513" s="367"/>
      <c r="E513" s="366"/>
      <c r="F513" s="367"/>
      <c r="G513" s="385"/>
      <c r="H513" s="385"/>
      <c r="I513" s="385"/>
      <c r="J513" s="367"/>
      <c r="K513" s="366"/>
      <c r="L513" s="367"/>
      <c r="M513" s="384" t="s">
        <v>1096</v>
      </c>
      <c r="N513" s="369">
        <v>0.1</v>
      </c>
      <c r="O513" s="370">
        <v>44531</v>
      </c>
      <c r="P513" s="369"/>
      <c r="Q513" s="369"/>
      <c r="R513" s="369"/>
      <c r="S513" s="369"/>
      <c r="T513" s="369"/>
      <c r="U513" s="369"/>
      <c r="V513" s="369"/>
      <c r="W513" s="369"/>
      <c r="X513" s="369"/>
      <c r="Y513" s="369"/>
      <c r="Z513" s="369"/>
      <c r="AA513" s="372"/>
      <c r="AB513" s="380" t="s">
        <v>1089</v>
      </c>
      <c r="AC513" s="380" t="s">
        <v>1089</v>
      </c>
      <c r="AD513" s="374" t="s">
        <v>1094</v>
      </c>
      <c r="AE513" s="374" t="s">
        <v>52</v>
      </c>
      <c r="AF513" s="375" t="s">
        <v>1006</v>
      </c>
      <c r="AG513" s="375"/>
    </row>
    <row r="514" spans="1:36" s="5" customFormat="1" x14ac:dyDescent="0.35"/>
    <row r="515" spans="1:36" s="5" customFormat="1" x14ac:dyDescent="0.35"/>
    <row r="516" spans="1:36" s="5" customFormat="1" x14ac:dyDescent="0.35">
      <c r="C516" s="386"/>
      <c r="D516" s="386"/>
      <c r="E516" s="386"/>
      <c r="F516" s="386"/>
      <c r="G516" s="386"/>
      <c r="H516" s="386"/>
      <c r="I516" s="386"/>
      <c r="J516" s="386"/>
      <c r="K516" s="386"/>
      <c r="L516" s="386"/>
      <c r="M516" s="386"/>
      <c r="N516" s="386"/>
      <c r="O516" s="386"/>
      <c r="P516" s="386"/>
      <c r="Q516" s="386"/>
      <c r="R516" s="386"/>
      <c r="S516" s="386"/>
      <c r="T516" s="386"/>
      <c r="U516" s="386"/>
      <c r="V516" s="386"/>
      <c r="W516" s="386"/>
      <c r="X516" s="386"/>
      <c r="Y516" s="386"/>
      <c r="Z516" s="386"/>
      <c r="AA516" s="386"/>
      <c r="AB516" s="386"/>
      <c r="AC516" s="386"/>
      <c r="AD516" s="386"/>
      <c r="AE516" s="3"/>
      <c r="AF516" s="3"/>
      <c r="AG516" s="3"/>
    </row>
    <row r="517" spans="1:36" s="5" customFormat="1" x14ac:dyDescent="0.35"/>
    <row r="518" spans="1:36" s="5" customFormat="1" x14ac:dyDescent="0.35"/>
    <row r="519" spans="1:36" s="5" customFormat="1" x14ac:dyDescent="0.35"/>
    <row r="520" spans="1:36" s="16" customFormat="1" ht="15.75" customHeight="1" x14ac:dyDescent="0.35">
      <c r="A520" s="125" t="s">
        <v>5</v>
      </c>
      <c r="B520" s="125"/>
      <c r="C520" s="125"/>
      <c r="D520" s="125"/>
      <c r="E520" s="125"/>
      <c r="F520" s="125"/>
      <c r="G520" s="125"/>
      <c r="H520" s="125"/>
      <c r="I520" s="125"/>
      <c r="J520" s="125"/>
      <c r="K520" s="125"/>
      <c r="L520" s="125"/>
      <c r="M520" s="125"/>
      <c r="N520" s="125"/>
      <c r="O520" s="125"/>
      <c r="P520" s="125"/>
      <c r="Q520" s="125"/>
      <c r="R520" s="125"/>
      <c r="S520" s="125"/>
      <c r="T520" s="125"/>
      <c r="U520" s="125"/>
      <c r="V520" s="125"/>
      <c r="W520" s="125"/>
      <c r="X520" s="125"/>
      <c r="Y520" s="125"/>
      <c r="Z520" s="125"/>
      <c r="AA520" s="125"/>
      <c r="AB520" s="125"/>
      <c r="AC520" s="125"/>
      <c r="AD520" s="125"/>
      <c r="AE520" s="10"/>
      <c r="AF520" s="10"/>
      <c r="AG520" s="10"/>
    </row>
    <row r="521" spans="1:36" s="16" customFormat="1" ht="15.75" customHeight="1" x14ac:dyDescent="0.35">
      <c r="A521" s="125" t="s">
        <v>1097</v>
      </c>
      <c r="B521" s="125"/>
      <c r="C521" s="125"/>
      <c r="D521" s="125"/>
      <c r="E521" s="125"/>
      <c r="F521" s="125"/>
      <c r="G521" s="125"/>
      <c r="H521" s="125"/>
      <c r="I521" s="125"/>
      <c r="J521" s="125"/>
      <c r="K521" s="125"/>
      <c r="L521" s="125"/>
      <c r="M521" s="125"/>
      <c r="N521" s="125"/>
      <c r="O521" s="125"/>
      <c r="P521" s="125"/>
      <c r="Q521" s="125"/>
      <c r="R521" s="125"/>
      <c r="S521" s="125"/>
      <c r="T521" s="125"/>
      <c r="U521" s="125"/>
      <c r="V521" s="125"/>
      <c r="W521" s="125"/>
      <c r="X521" s="125"/>
      <c r="Y521" s="125"/>
      <c r="Z521" s="125"/>
      <c r="AA521" s="125"/>
      <c r="AB521" s="125"/>
      <c r="AC521" s="125"/>
      <c r="AD521" s="125"/>
      <c r="AE521" s="10"/>
      <c r="AF521" s="10"/>
      <c r="AG521" s="10"/>
    </row>
    <row r="522" spans="1:36" s="16" customFormat="1" ht="20" x14ac:dyDescent="0.35">
      <c r="A522" s="387"/>
      <c r="B522" s="387"/>
      <c r="C522" s="387"/>
      <c r="D522" s="387"/>
      <c r="E522" s="387"/>
      <c r="F522" s="387"/>
      <c r="G522" s="125"/>
      <c r="H522" s="125"/>
      <c r="I522" s="125"/>
      <c r="J522" s="125"/>
      <c r="K522" s="125"/>
      <c r="L522" s="125"/>
      <c r="M522" s="125"/>
      <c r="N522" s="125"/>
      <c r="O522" s="125"/>
      <c r="P522" s="125"/>
      <c r="Q522" s="125"/>
      <c r="R522" s="125"/>
      <c r="S522" s="125"/>
      <c r="T522" s="125"/>
      <c r="U522" s="125"/>
      <c r="V522" s="125"/>
      <c r="W522" s="125"/>
      <c r="X522" s="125"/>
      <c r="Y522" s="125"/>
      <c r="Z522" s="125"/>
      <c r="AA522" s="125"/>
      <c r="AB522" s="125"/>
      <c r="AC522" s="125"/>
      <c r="AD522" s="125"/>
      <c r="AE522" s="125"/>
      <c r="AF522" s="125"/>
      <c r="AG522" s="125"/>
      <c r="AH522" s="125"/>
      <c r="AI522" s="125"/>
      <c r="AJ522" s="125"/>
    </row>
    <row r="523" spans="1:36" s="16" customFormat="1" x14ac:dyDescent="0.35">
      <c r="AF523" s="388" t="s">
        <v>0</v>
      </c>
      <c r="AG523" s="388"/>
    </row>
    <row r="524" spans="1:36" s="16" customFormat="1" x14ac:dyDescent="0.35">
      <c r="B524" s="389"/>
      <c r="AF524" s="390" t="s">
        <v>1</v>
      </c>
      <c r="AG524" s="391" t="s">
        <v>2</v>
      </c>
    </row>
    <row r="525" spans="1:36" s="16" customFormat="1" ht="31" x14ac:dyDescent="0.35">
      <c r="B525" s="392"/>
      <c r="C525" s="392"/>
      <c r="D525" s="392"/>
      <c r="E525" s="392"/>
      <c r="F525" s="393"/>
      <c r="G525" s="393"/>
      <c r="H525" s="393"/>
      <c r="I525" s="393"/>
      <c r="J525" s="393"/>
      <c r="AF525" s="394">
        <v>1</v>
      </c>
      <c r="AG525" s="395" t="s">
        <v>1098</v>
      </c>
    </row>
    <row r="526" spans="1:36" s="16" customFormat="1" ht="46.5" x14ac:dyDescent="0.35">
      <c r="B526" s="396"/>
      <c r="C526" s="396"/>
      <c r="D526" s="396"/>
      <c r="E526" s="396"/>
      <c r="F526" s="393"/>
      <c r="G526" s="393"/>
      <c r="H526" s="393"/>
      <c r="I526" s="393"/>
      <c r="J526" s="393"/>
      <c r="AF526" s="397">
        <v>2</v>
      </c>
      <c r="AG526" s="395" t="s">
        <v>1099</v>
      </c>
    </row>
    <row r="527" spans="1:36" s="16" customFormat="1" ht="38.25" customHeight="1" x14ac:dyDescent="0.35">
      <c r="B527" s="396"/>
      <c r="C527" s="396"/>
      <c r="D527" s="396"/>
      <c r="E527" s="396"/>
      <c r="F527" s="393"/>
      <c r="G527" s="393"/>
      <c r="H527" s="393"/>
      <c r="I527" s="393"/>
      <c r="J527" s="393"/>
      <c r="AF527" s="397">
        <v>3</v>
      </c>
      <c r="AG527" s="395" t="s">
        <v>1100</v>
      </c>
    </row>
    <row r="528" spans="1:36" s="16" customFormat="1" ht="31" x14ac:dyDescent="0.35">
      <c r="C528" s="387" t="s">
        <v>13</v>
      </c>
      <c r="E528" s="387" t="s">
        <v>14</v>
      </c>
      <c r="G528" s="398" t="s">
        <v>15</v>
      </c>
      <c r="H528" s="398"/>
      <c r="I528" s="387"/>
      <c r="J528" s="387"/>
      <c r="K528" s="387" t="s">
        <v>16</v>
      </c>
      <c r="M528" s="387" t="s">
        <v>17</v>
      </c>
      <c r="AF528" s="397">
        <v>4</v>
      </c>
      <c r="AG528" s="395" t="s">
        <v>1101</v>
      </c>
    </row>
    <row r="529" spans="1:33" s="16" customFormat="1" x14ac:dyDescent="0.35">
      <c r="A529" s="23" t="s">
        <v>19</v>
      </c>
      <c r="B529" s="23" t="s">
        <v>20</v>
      </c>
      <c r="C529" s="23" t="s">
        <v>21</v>
      </c>
      <c r="D529" s="23" t="s">
        <v>22</v>
      </c>
      <c r="E529" s="23" t="s">
        <v>23</v>
      </c>
      <c r="F529" s="23" t="s">
        <v>22</v>
      </c>
      <c r="G529" s="23" t="s">
        <v>24</v>
      </c>
      <c r="H529" s="23"/>
      <c r="I529" s="23" t="s">
        <v>25</v>
      </c>
      <c r="J529" s="23" t="s">
        <v>26</v>
      </c>
      <c r="K529" s="23" t="s">
        <v>27</v>
      </c>
      <c r="L529" s="23" t="s">
        <v>22</v>
      </c>
      <c r="M529" s="23" t="s">
        <v>28</v>
      </c>
      <c r="N529" s="23" t="s">
        <v>22</v>
      </c>
      <c r="O529" s="23" t="s">
        <v>29</v>
      </c>
      <c r="P529" s="399" t="s">
        <v>30</v>
      </c>
      <c r="Q529" s="399"/>
      <c r="R529" s="399"/>
      <c r="S529" s="399"/>
      <c r="T529" s="399"/>
      <c r="U529" s="399"/>
      <c r="V529" s="399"/>
      <c r="W529" s="399"/>
      <c r="X529" s="399"/>
      <c r="Y529" s="399"/>
      <c r="Z529" s="399"/>
      <c r="AA529" s="399"/>
      <c r="AB529" s="399" t="s">
        <v>31</v>
      </c>
      <c r="AC529" s="399"/>
      <c r="AD529" s="23" t="s">
        <v>32</v>
      </c>
      <c r="AE529" s="23" t="s">
        <v>33</v>
      </c>
      <c r="AF529" s="23" t="s">
        <v>34</v>
      </c>
      <c r="AG529" s="23"/>
    </row>
    <row r="530" spans="1:33" s="16" customFormat="1" x14ac:dyDescent="0.35">
      <c r="A530" s="23"/>
      <c r="B530" s="23"/>
      <c r="C530" s="23"/>
      <c r="D530" s="23"/>
      <c r="E530" s="23"/>
      <c r="F530" s="23"/>
      <c r="G530" s="23"/>
      <c r="H530" s="23"/>
      <c r="I530" s="23"/>
      <c r="J530" s="23"/>
      <c r="K530" s="23"/>
      <c r="L530" s="23"/>
      <c r="M530" s="23"/>
      <c r="N530" s="23"/>
      <c r="O530" s="23"/>
      <c r="P530" s="399" t="s">
        <v>35</v>
      </c>
      <c r="Q530" s="399"/>
      <c r="R530" s="399"/>
      <c r="S530" s="399"/>
      <c r="T530" s="399"/>
      <c r="U530" s="399"/>
      <c r="V530" s="399"/>
      <c r="W530" s="399"/>
      <c r="X530" s="399"/>
      <c r="Y530" s="399"/>
      <c r="Z530" s="399"/>
      <c r="AA530" s="399"/>
      <c r="AB530" s="399"/>
      <c r="AC530" s="399"/>
      <c r="AD530" s="23"/>
      <c r="AE530" s="23"/>
      <c r="AF530" s="23"/>
      <c r="AG530" s="23"/>
    </row>
    <row r="531" spans="1:33" s="401" customFormat="1" x14ac:dyDescent="0.35">
      <c r="A531" s="23"/>
      <c r="B531" s="23"/>
      <c r="C531" s="23"/>
      <c r="D531" s="23"/>
      <c r="E531" s="23"/>
      <c r="F531" s="23"/>
      <c r="G531" s="400" t="s">
        <v>36</v>
      </c>
      <c r="H531" s="400" t="s">
        <v>37</v>
      </c>
      <c r="I531" s="23"/>
      <c r="J531" s="23"/>
      <c r="K531" s="23"/>
      <c r="L531" s="23"/>
      <c r="M531" s="23"/>
      <c r="N531" s="23"/>
      <c r="O531" s="23"/>
      <c r="P531" s="400">
        <v>1</v>
      </c>
      <c r="Q531" s="400">
        <v>2</v>
      </c>
      <c r="R531" s="400">
        <v>3</v>
      </c>
      <c r="S531" s="400">
        <v>4</v>
      </c>
      <c r="T531" s="400">
        <v>5</v>
      </c>
      <c r="U531" s="400">
        <v>6</v>
      </c>
      <c r="V531" s="400">
        <v>7</v>
      </c>
      <c r="W531" s="400">
        <v>8</v>
      </c>
      <c r="X531" s="400">
        <v>9</v>
      </c>
      <c r="Y531" s="400">
        <v>10</v>
      </c>
      <c r="Z531" s="400">
        <v>11</v>
      </c>
      <c r="AA531" s="400">
        <v>12</v>
      </c>
      <c r="AB531" s="400" t="s">
        <v>38</v>
      </c>
      <c r="AC531" s="400" t="s">
        <v>39</v>
      </c>
      <c r="AD531" s="23"/>
      <c r="AE531" s="23"/>
      <c r="AF531" s="23"/>
      <c r="AG531" s="23"/>
    </row>
    <row r="532" spans="1:33" s="5" customFormat="1" ht="46.5" x14ac:dyDescent="0.35">
      <c r="A532" s="402" t="s">
        <v>125</v>
      </c>
      <c r="B532" s="402" t="s">
        <v>41</v>
      </c>
      <c r="C532" s="402" t="s">
        <v>704</v>
      </c>
      <c r="D532" s="403">
        <f>+[1]DataBase_Obj!D558</f>
        <v>0</v>
      </c>
      <c r="E532" s="402" t="s">
        <v>1102</v>
      </c>
      <c r="F532" s="404">
        <f>+[1]DataBase_Obj!G558</f>
        <v>0</v>
      </c>
      <c r="G532" s="404" t="s">
        <v>1103</v>
      </c>
      <c r="H532" s="404" t="s">
        <v>1104</v>
      </c>
      <c r="I532" s="404">
        <v>1</v>
      </c>
      <c r="J532" s="404" t="s">
        <v>1105</v>
      </c>
      <c r="K532" s="402" t="s">
        <v>1106</v>
      </c>
      <c r="L532" s="404">
        <v>0.5</v>
      </c>
      <c r="M532" s="405" t="s">
        <v>1107</v>
      </c>
      <c r="N532" s="406">
        <v>0.6</v>
      </c>
      <c r="O532" s="407">
        <v>44316</v>
      </c>
      <c r="P532" s="408"/>
      <c r="Q532" s="408"/>
      <c r="R532" s="408"/>
      <c r="S532" s="408"/>
      <c r="T532" s="406"/>
      <c r="U532" s="406"/>
      <c r="V532" s="406"/>
      <c r="W532" s="406"/>
      <c r="X532" s="406"/>
      <c r="Y532" s="406"/>
      <c r="Z532" s="406"/>
      <c r="AA532" s="406"/>
      <c r="AB532" s="402" t="s">
        <v>1098</v>
      </c>
      <c r="AC532" s="402" t="s">
        <v>1108</v>
      </c>
      <c r="AD532" s="402" t="s">
        <v>1109</v>
      </c>
      <c r="AE532" s="405" t="s">
        <v>52</v>
      </c>
      <c r="AF532" s="402" t="s">
        <v>1110</v>
      </c>
      <c r="AG532" s="402" t="s">
        <v>1111</v>
      </c>
    </row>
    <row r="533" spans="1:33" s="5" customFormat="1" ht="77.5" x14ac:dyDescent="0.35">
      <c r="A533" s="402"/>
      <c r="B533" s="402"/>
      <c r="C533" s="402"/>
      <c r="D533" s="403"/>
      <c r="E533" s="402"/>
      <c r="F533" s="404"/>
      <c r="G533" s="404"/>
      <c r="H533" s="404"/>
      <c r="I533" s="404"/>
      <c r="J533" s="404"/>
      <c r="K533" s="402"/>
      <c r="L533" s="404"/>
      <c r="M533" s="405" t="s">
        <v>1112</v>
      </c>
      <c r="N533" s="406">
        <v>0.4</v>
      </c>
      <c r="O533" s="407">
        <v>44377</v>
      </c>
      <c r="P533" s="409"/>
      <c r="Q533" s="409"/>
      <c r="R533" s="409"/>
      <c r="S533" s="409"/>
      <c r="T533" s="409"/>
      <c r="U533" s="409"/>
      <c r="V533" s="406"/>
      <c r="W533" s="406"/>
      <c r="X533" s="406"/>
      <c r="Y533" s="406"/>
      <c r="Z533" s="406"/>
      <c r="AA533" s="406"/>
      <c r="AB533" s="402"/>
      <c r="AC533" s="402"/>
      <c r="AD533" s="402"/>
      <c r="AE533" s="405" t="s">
        <v>52</v>
      </c>
      <c r="AF533" s="402"/>
      <c r="AG533" s="402"/>
    </row>
    <row r="534" spans="1:33" s="5" customFormat="1" ht="108.5" x14ac:dyDescent="0.35">
      <c r="A534" s="402"/>
      <c r="B534" s="402"/>
      <c r="C534" s="402"/>
      <c r="D534" s="403"/>
      <c r="E534" s="402"/>
      <c r="F534" s="404"/>
      <c r="G534" s="404"/>
      <c r="H534" s="404"/>
      <c r="I534" s="404"/>
      <c r="J534" s="404"/>
      <c r="K534" s="402" t="s">
        <v>1113</v>
      </c>
      <c r="L534" s="404">
        <v>0.5</v>
      </c>
      <c r="M534" s="405" t="s">
        <v>1114</v>
      </c>
      <c r="N534" s="406">
        <v>0.2</v>
      </c>
      <c r="O534" s="407">
        <v>44346</v>
      </c>
      <c r="P534" s="410"/>
      <c r="Q534" s="410"/>
      <c r="R534" s="410"/>
      <c r="S534" s="410"/>
      <c r="T534" s="410"/>
      <c r="U534" s="406"/>
      <c r="V534" s="406"/>
      <c r="W534" s="406"/>
      <c r="X534" s="406"/>
      <c r="Y534" s="406"/>
      <c r="Z534" s="406"/>
      <c r="AA534" s="406"/>
      <c r="AB534" s="402" t="s">
        <v>1098</v>
      </c>
      <c r="AC534" s="405" t="s">
        <v>1115</v>
      </c>
      <c r="AD534" s="405" t="s">
        <v>1116</v>
      </c>
      <c r="AE534" s="405" t="s">
        <v>52</v>
      </c>
      <c r="AF534" s="402" t="s">
        <v>1117</v>
      </c>
      <c r="AG534" s="402" t="s">
        <v>1118</v>
      </c>
    </row>
    <row r="535" spans="1:33" s="5" customFormat="1" ht="155" x14ac:dyDescent="0.35">
      <c r="A535" s="402"/>
      <c r="B535" s="402"/>
      <c r="C535" s="402"/>
      <c r="D535" s="403"/>
      <c r="E535" s="402"/>
      <c r="F535" s="404"/>
      <c r="G535" s="404"/>
      <c r="H535" s="404"/>
      <c r="I535" s="404"/>
      <c r="J535" s="404"/>
      <c r="K535" s="402"/>
      <c r="L535" s="404"/>
      <c r="M535" s="405" t="s">
        <v>1119</v>
      </c>
      <c r="N535" s="406">
        <v>0.2</v>
      </c>
      <c r="O535" s="407">
        <v>44377</v>
      </c>
      <c r="P535" s="411"/>
      <c r="Q535" s="411"/>
      <c r="R535" s="411"/>
      <c r="S535" s="411"/>
      <c r="T535" s="411"/>
      <c r="U535" s="406"/>
      <c r="V535" s="406"/>
      <c r="W535" s="406"/>
      <c r="X535" s="406"/>
      <c r="Y535" s="406"/>
      <c r="Z535" s="406"/>
      <c r="AA535" s="406"/>
      <c r="AB535" s="402"/>
      <c r="AC535" s="405" t="s">
        <v>1120</v>
      </c>
      <c r="AD535" s="405" t="s">
        <v>1121</v>
      </c>
      <c r="AE535" s="405" t="s">
        <v>52</v>
      </c>
      <c r="AF535" s="402"/>
      <c r="AG535" s="402"/>
    </row>
    <row r="536" spans="1:33" s="5" customFormat="1" ht="108.5" x14ac:dyDescent="0.35">
      <c r="A536" s="402"/>
      <c r="B536" s="402"/>
      <c r="C536" s="402"/>
      <c r="D536" s="403"/>
      <c r="E536" s="402"/>
      <c r="F536" s="404"/>
      <c r="G536" s="404"/>
      <c r="H536" s="404"/>
      <c r="I536" s="404"/>
      <c r="J536" s="404"/>
      <c r="K536" s="402"/>
      <c r="L536" s="404"/>
      <c r="M536" s="405" t="s">
        <v>1122</v>
      </c>
      <c r="N536" s="406">
        <v>0.6</v>
      </c>
      <c r="O536" s="407">
        <v>44407</v>
      </c>
      <c r="P536" s="412"/>
      <c r="Q536" s="412"/>
      <c r="R536" s="412"/>
      <c r="S536" s="412"/>
      <c r="T536" s="412"/>
      <c r="U536" s="412"/>
      <c r="V536" s="412"/>
      <c r="W536" s="406"/>
      <c r="X536" s="406"/>
      <c r="Y536" s="406"/>
      <c r="Z536" s="406"/>
      <c r="AA536" s="406"/>
      <c r="AB536" s="402"/>
      <c r="AC536" s="405" t="s">
        <v>1120</v>
      </c>
      <c r="AD536" s="405" t="s">
        <v>1123</v>
      </c>
      <c r="AE536" s="405" t="s">
        <v>52</v>
      </c>
      <c r="AF536" s="402"/>
      <c r="AG536" s="402"/>
    </row>
    <row r="537" spans="1:33" s="5" customFormat="1" ht="150" customHeight="1" x14ac:dyDescent="0.35">
      <c r="A537" s="402"/>
      <c r="B537" s="402"/>
      <c r="C537" s="402"/>
      <c r="D537" s="403"/>
      <c r="E537" s="402" t="s">
        <v>1124</v>
      </c>
      <c r="F537" s="404">
        <f>+[1]DataBase_Obj!G559</f>
        <v>0</v>
      </c>
      <c r="G537" s="404" t="s">
        <v>1103</v>
      </c>
      <c r="H537" s="404" t="s">
        <v>1104</v>
      </c>
      <c r="I537" s="404">
        <v>1</v>
      </c>
      <c r="J537" s="404" t="s">
        <v>1125</v>
      </c>
      <c r="K537" s="402" t="s">
        <v>1126</v>
      </c>
      <c r="L537" s="404">
        <v>1</v>
      </c>
      <c r="M537" s="405" t="s">
        <v>1127</v>
      </c>
      <c r="N537" s="406">
        <v>0.3</v>
      </c>
      <c r="O537" s="407">
        <v>44377</v>
      </c>
      <c r="P537" s="413"/>
      <c r="Q537" s="413"/>
      <c r="R537" s="413"/>
      <c r="S537" s="413"/>
      <c r="T537" s="413"/>
      <c r="U537" s="413"/>
      <c r="V537" s="413"/>
      <c r="W537" s="406"/>
      <c r="X537" s="406"/>
      <c r="Y537" s="406"/>
      <c r="Z537" s="406"/>
      <c r="AA537" s="406"/>
      <c r="AB537" s="402" t="s">
        <v>1098</v>
      </c>
      <c r="AC537" s="402" t="s">
        <v>1128</v>
      </c>
      <c r="AD537" s="405" t="s">
        <v>1129</v>
      </c>
      <c r="AE537" s="405" t="s">
        <v>52</v>
      </c>
      <c r="AF537" s="402" t="s">
        <v>1130</v>
      </c>
      <c r="AG537" s="402" t="s">
        <v>1111</v>
      </c>
    </row>
    <row r="538" spans="1:33" s="5" customFormat="1" ht="62" x14ac:dyDescent="0.35">
      <c r="A538" s="402"/>
      <c r="B538" s="402"/>
      <c r="C538" s="402"/>
      <c r="D538" s="403"/>
      <c r="E538" s="402"/>
      <c r="F538" s="404"/>
      <c r="G538" s="404"/>
      <c r="H538" s="404"/>
      <c r="I538" s="404"/>
      <c r="J538" s="404"/>
      <c r="K538" s="402"/>
      <c r="L538" s="404"/>
      <c r="M538" s="405" t="s">
        <v>1131</v>
      </c>
      <c r="N538" s="406">
        <v>0.4</v>
      </c>
      <c r="O538" s="407">
        <v>44377</v>
      </c>
      <c r="P538" s="414"/>
      <c r="Q538" s="414"/>
      <c r="R538" s="414"/>
      <c r="S538" s="414"/>
      <c r="T538" s="414"/>
      <c r="U538" s="414"/>
      <c r="V538" s="414"/>
      <c r="W538" s="406"/>
      <c r="X538" s="406"/>
      <c r="Y538" s="406"/>
      <c r="Z538" s="406"/>
      <c r="AA538" s="406"/>
      <c r="AB538" s="402"/>
      <c r="AC538" s="402"/>
      <c r="AD538" s="405" t="s">
        <v>1132</v>
      </c>
      <c r="AE538" s="405" t="s">
        <v>52</v>
      </c>
      <c r="AF538" s="402"/>
      <c r="AG538" s="402"/>
    </row>
    <row r="539" spans="1:33" s="5" customFormat="1" ht="90" customHeight="1" x14ac:dyDescent="0.35">
      <c r="A539" s="402"/>
      <c r="B539" s="402"/>
      <c r="C539" s="402"/>
      <c r="D539" s="403"/>
      <c r="E539" s="402"/>
      <c r="F539" s="404"/>
      <c r="G539" s="404"/>
      <c r="H539" s="404"/>
      <c r="I539" s="404"/>
      <c r="J539" s="404"/>
      <c r="K539" s="402"/>
      <c r="L539" s="404"/>
      <c r="M539" s="405" t="s">
        <v>1133</v>
      </c>
      <c r="N539" s="406">
        <v>0.3</v>
      </c>
      <c r="O539" s="407">
        <v>44407</v>
      </c>
      <c r="P539" s="415"/>
      <c r="Q539" s="415"/>
      <c r="R539" s="415"/>
      <c r="S539" s="415"/>
      <c r="T539" s="415"/>
      <c r="U539" s="415"/>
      <c r="V539" s="415"/>
      <c r="W539" s="406"/>
      <c r="X539" s="406"/>
      <c r="Y539" s="406"/>
      <c r="Z539" s="406"/>
      <c r="AA539" s="406"/>
      <c r="AB539" s="402"/>
      <c r="AC539" s="402"/>
      <c r="AD539" s="405" t="s">
        <v>1134</v>
      </c>
      <c r="AE539" s="405" t="s">
        <v>52</v>
      </c>
      <c r="AF539" s="402"/>
      <c r="AG539" s="402"/>
    </row>
    <row r="540" spans="1:33" s="5" customFormat="1" ht="62" x14ac:dyDescent="0.35">
      <c r="A540" s="402"/>
      <c r="B540" s="402"/>
      <c r="C540" s="402"/>
      <c r="D540" s="403"/>
      <c r="E540" s="402" t="s">
        <v>1135</v>
      </c>
      <c r="F540" s="404">
        <f>+[1]DataBase_Obj!G560</f>
        <v>0</v>
      </c>
      <c r="G540" s="404" t="s">
        <v>1136</v>
      </c>
      <c r="H540" s="404" t="s">
        <v>1137</v>
      </c>
      <c r="I540" s="404" t="s">
        <v>811</v>
      </c>
      <c r="J540" s="404" t="s">
        <v>1138</v>
      </c>
      <c r="K540" s="402" t="s">
        <v>1139</v>
      </c>
      <c r="L540" s="404">
        <v>1</v>
      </c>
      <c r="M540" s="405" t="s">
        <v>1140</v>
      </c>
      <c r="N540" s="406">
        <v>0.2</v>
      </c>
      <c r="O540" s="407">
        <v>44377</v>
      </c>
      <c r="P540" s="416"/>
      <c r="Q540" s="416"/>
      <c r="R540" s="416"/>
      <c r="S540" s="416"/>
      <c r="T540" s="416"/>
      <c r="U540" s="416"/>
      <c r="V540" s="406"/>
      <c r="W540" s="406"/>
      <c r="X540" s="406"/>
      <c r="Y540" s="406"/>
      <c r="Z540" s="406"/>
      <c r="AA540" s="406"/>
      <c r="AB540" s="402" t="s">
        <v>1141</v>
      </c>
      <c r="AC540" s="402" t="s">
        <v>1142</v>
      </c>
      <c r="AD540" s="402" t="s">
        <v>1143</v>
      </c>
      <c r="AE540" s="405" t="s">
        <v>52</v>
      </c>
      <c r="AF540" s="402" t="s">
        <v>1144</v>
      </c>
      <c r="AG540" s="402" t="s">
        <v>1111</v>
      </c>
    </row>
    <row r="541" spans="1:33" s="5" customFormat="1" ht="62" x14ac:dyDescent="0.35">
      <c r="A541" s="402"/>
      <c r="B541" s="402"/>
      <c r="C541" s="402"/>
      <c r="D541" s="403"/>
      <c r="E541" s="402"/>
      <c r="F541" s="404"/>
      <c r="G541" s="404"/>
      <c r="H541" s="404"/>
      <c r="I541" s="404"/>
      <c r="J541" s="404"/>
      <c r="K541" s="402"/>
      <c r="L541" s="404"/>
      <c r="M541" s="405" t="s">
        <v>1145</v>
      </c>
      <c r="N541" s="406">
        <v>0.3</v>
      </c>
      <c r="O541" s="407">
        <v>44377</v>
      </c>
      <c r="P541" s="417"/>
      <c r="Q541" s="417"/>
      <c r="R541" s="417"/>
      <c r="S541" s="417"/>
      <c r="T541" s="417"/>
      <c r="U541" s="417"/>
      <c r="V541" s="406"/>
      <c r="W541" s="406"/>
      <c r="X541" s="406"/>
      <c r="Y541" s="406"/>
      <c r="Z541" s="406"/>
      <c r="AA541" s="406"/>
      <c r="AB541" s="402"/>
      <c r="AC541" s="402"/>
      <c r="AD541" s="402"/>
      <c r="AE541" s="405" t="s">
        <v>52</v>
      </c>
      <c r="AF541" s="402"/>
      <c r="AG541" s="402"/>
    </row>
    <row r="542" spans="1:33" s="5" customFormat="1" ht="46.5" x14ac:dyDescent="0.35">
      <c r="A542" s="402"/>
      <c r="B542" s="402"/>
      <c r="C542" s="402"/>
      <c r="D542" s="403"/>
      <c r="E542" s="402"/>
      <c r="F542" s="404"/>
      <c r="G542" s="404"/>
      <c r="H542" s="404"/>
      <c r="I542" s="404"/>
      <c r="J542" s="404"/>
      <c r="K542" s="402"/>
      <c r="L542" s="404"/>
      <c r="M542" s="405" t="s">
        <v>1146</v>
      </c>
      <c r="N542" s="406">
        <v>0.5</v>
      </c>
      <c r="O542" s="407">
        <v>44377</v>
      </c>
      <c r="P542" s="418"/>
      <c r="Q542" s="418"/>
      <c r="R542" s="418"/>
      <c r="S542" s="418"/>
      <c r="T542" s="418"/>
      <c r="U542" s="418"/>
      <c r="V542" s="406"/>
      <c r="W542" s="406"/>
      <c r="X542" s="406"/>
      <c r="Y542" s="406"/>
      <c r="Z542" s="406"/>
      <c r="AA542" s="406"/>
      <c r="AB542" s="402"/>
      <c r="AC542" s="402"/>
      <c r="AD542" s="402"/>
      <c r="AE542" s="405" t="s">
        <v>52</v>
      </c>
      <c r="AF542" s="402"/>
      <c r="AG542" s="402"/>
    </row>
    <row r="543" spans="1:33" s="5" customFormat="1" ht="62" x14ac:dyDescent="0.35">
      <c r="A543" s="402"/>
      <c r="B543" s="402"/>
      <c r="C543" s="402"/>
      <c r="D543" s="403"/>
      <c r="E543" s="402" t="s">
        <v>1147</v>
      </c>
      <c r="F543" s="404">
        <f>+[1]DataBase_Obj!G561</f>
        <v>0</v>
      </c>
      <c r="G543" s="404" t="s">
        <v>1148</v>
      </c>
      <c r="H543" s="404" t="s">
        <v>1137</v>
      </c>
      <c r="I543" s="404" t="s">
        <v>811</v>
      </c>
      <c r="J543" s="404" t="s">
        <v>1149</v>
      </c>
      <c r="K543" s="402" t="s">
        <v>1150</v>
      </c>
      <c r="L543" s="404">
        <v>1</v>
      </c>
      <c r="M543" s="405" t="s">
        <v>1151</v>
      </c>
      <c r="N543" s="406">
        <v>0.2</v>
      </c>
      <c r="O543" s="407">
        <v>44499</v>
      </c>
      <c r="P543" s="408"/>
      <c r="Q543" s="408"/>
      <c r="R543" s="408"/>
      <c r="S543" s="408"/>
      <c r="T543" s="408"/>
      <c r="U543" s="408"/>
      <c r="V543" s="408"/>
      <c r="W543" s="408"/>
      <c r="X543" s="408"/>
      <c r="Y543" s="408"/>
      <c r="Z543" s="406"/>
      <c r="AA543" s="406"/>
      <c r="AB543" s="402" t="s">
        <v>1141</v>
      </c>
      <c r="AC543" s="402" t="s">
        <v>1152</v>
      </c>
      <c r="AD543" s="402" t="s">
        <v>1152</v>
      </c>
      <c r="AE543" s="405" t="s">
        <v>52</v>
      </c>
      <c r="AF543" s="402" t="s">
        <v>1153</v>
      </c>
      <c r="AG543" s="402" t="s">
        <v>1111</v>
      </c>
    </row>
    <row r="544" spans="1:33" s="5" customFormat="1" ht="77.5" x14ac:dyDescent="0.35">
      <c r="A544" s="402"/>
      <c r="B544" s="402"/>
      <c r="C544" s="402"/>
      <c r="D544" s="403"/>
      <c r="E544" s="402"/>
      <c r="F544" s="404"/>
      <c r="G544" s="404"/>
      <c r="H544" s="404"/>
      <c r="I544" s="404"/>
      <c r="J544" s="404"/>
      <c r="K544" s="402"/>
      <c r="L544" s="404"/>
      <c r="M544" s="405" t="s">
        <v>1154</v>
      </c>
      <c r="N544" s="406">
        <v>0.3</v>
      </c>
      <c r="O544" s="407">
        <v>44530</v>
      </c>
      <c r="P544" s="415"/>
      <c r="Q544" s="415"/>
      <c r="R544" s="415"/>
      <c r="S544" s="415"/>
      <c r="T544" s="415"/>
      <c r="U544" s="415"/>
      <c r="V544" s="415"/>
      <c r="W544" s="415"/>
      <c r="X544" s="415"/>
      <c r="Y544" s="415"/>
      <c r="Z544" s="415"/>
      <c r="AA544" s="406"/>
      <c r="AB544" s="402"/>
      <c r="AC544" s="402"/>
      <c r="AD544" s="402"/>
      <c r="AE544" s="405" t="s">
        <v>52</v>
      </c>
      <c r="AF544" s="402"/>
      <c r="AG544" s="402"/>
    </row>
    <row r="545" spans="1:33" s="5" customFormat="1" ht="46.5" x14ac:dyDescent="0.35">
      <c r="A545" s="402"/>
      <c r="B545" s="402"/>
      <c r="C545" s="402"/>
      <c r="D545" s="403"/>
      <c r="E545" s="402"/>
      <c r="F545" s="404"/>
      <c r="G545" s="404"/>
      <c r="H545" s="404"/>
      <c r="I545" s="404"/>
      <c r="J545" s="404"/>
      <c r="K545" s="402"/>
      <c r="L545" s="404"/>
      <c r="M545" s="405" t="s">
        <v>1155</v>
      </c>
      <c r="N545" s="406">
        <v>0.5</v>
      </c>
      <c r="O545" s="407">
        <v>44560</v>
      </c>
      <c r="P545" s="410"/>
      <c r="Q545" s="410"/>
      <c r="R545" s="410"/>
      <c r="S545" s="410"/>
      <c r="T545" s="410"/>
      <c r="U545" s="410"/>
      <c r="V545" s="410"/>
      <c r="W545" s="410"/>
      <c r="X545" s="410"/>
      <c r="Y545" s="410"/>
      <c r="Z545" s="410"/>
      <c r="AA545" s="410"/>
      <c r="AB545" s="402"/>
      <c r="AC545" s="402"/>
      <c r="AD545" s="402"/>
      <c r="AE545" s="405" t="s">
        <v>52</v>
      </c>
      <c r="AF545" s="402"/>
      <c r="AG545" s="402"/>
    </row>
    <row r="546" spans="1:33" s="5" customFormat="1" ht="62" x14ac:dyDescent="0.35">
      <c r="A546" s="402"/>
      <c r="B546" s="402"/>
      <c r="C546" s="402"/>
      <c r="D546" s="403"/>
      <c r="E546" s="402" t="s">
        <v>1156</v>
      </c>
      <c r="F546" s="404">
        <f>+[1]DataBase_Obj!G562</f>
        <v>0</v>
      </c>
      <c r="G546" s="404" t="s">
        <v>1157</v>
      </c>
      <c r="H546" s="404" t="s">
        <v>1137</v>
      </c>
      <c r="I546" s="404" t="s">
        <v>811</v>
      </c>
      <c r="J546" s="404" t="s">
        <v>1158</v>
      </c>
      <c r="K546" s="402" t="s">
        <v>1159</v>
      </c>
      <c r="L546" s="404">
        <v>1</v>
      </c>
      <c r="M546" s="405" t="s">
        <v>1160</v>
      </c>
      <c r="N546" s="406">
        <v>0.2</v>
      </c>
      <c r="O546" s="407">
        <v>44409</v>
      </c>
      <c r="P546" s="411"/>
      <c r="Q546" s="411"/>
      <c r="R546" s="411"/>
      <c r="S546" s="411"/>
      <c r="T546" s="411"/>
      <c r="U546" s="411"/>
      <c r="V546" s="411"/>
      <c r="W546" s="411"/>
      <c r="X546" s="406"/>
      <c r="Y546" s="406"/>
      <c r="Z546" s="406"/>
      <c r="AA546" s="406"/>
      <c r="AB546" s="402" t="s">
        <v>1141</v>
      </c>
      <c r="AC546" s="402" t="s">
        <v>1161</v>
      </c>
      <c r="AD546" s="402" t="s">
        <v>1152</v>
      </c>
      <c r="AE546" s="405" t="s">
        <v>52</v>
      </c>
      <c r="AF546" s="402" t="s">
        <v>1162</v>
      </c>
      <c r="AG546" s="402" t="s">
        <v>1111</v>
      </c>
    </row>
    <row r="547" spans="1:33" s="5" customFormat="1" ht="93" x14ac:dyDescent="0.35">
      <c r="A547" s="402"/>
      <c r="B547" s="402"/>
      <c r="C547" s="402"/>
      <c r="D547" s="403"/>
      <c r="E547" s="402"/>
      <c r="F547" s="404"/>
      <c r="G547" s="404"/>
      <c r="H547" s="404"/>
      <c r="I547" s="404"/>
      <c r="J547" s="404"/>
      <c r="K547" s="402"/>
      <c r="L547" s="404"/>
      <c r="M547" s="405" t="s">
        <v>1163</v>
      </c>
      <c r="N547" s="406">
        <v>0.3</v>
      </c>
      <c r="O547" s="407">
        <v>44440</v>
      </c>
      <c r="P547" s="419"/>
      <c r="Q547" s="419"/>
      <c r="R547" s="419"/>
      <c r="S547" s="419"/>
      <c r="T547" s="419"/>
      <c r="U547" s="419"/>
      <c r="V547" s="419"/>
      <c r="W547" s="419"/>
      <c r="X547" s="419"/>
      <c r="Y547" s="419"/>
      <c r="Z547" s="406"/>
      <c r="AA547" s="406"/>
      <c r="AB547" s="402"/>
      <c r="AC547" s="402"/>
      <c r="AD547" s="402"/>
      <c r="AE547" s="405" t="s">
        <v>52</v>
      </c>
      <c r="AF547" s="402"/>
      <c r="AG547" s="402"/>
    </row>
    <row r="548" spans="1:33" s="5" customFormat="1" ht="46.5" x14ac:dyDescent="0.35">
      <c r="A548" s="402"/>
      <c r="B548" s="402"/>
      <c r="C548" s="402"/>
      <c r="D548" s="403"/>
      <c r="E548" s="402"/>
      <c r="F548" s="404"/>
      <c r="G548" s="404"/>
      <c r="H548" s="404"/>
      <c r="I548" s="404"/>
      <c r="J548" s="404"/>
      <c r="K548" s="402"/>
      <c r="L548" s="404"/>
      <c r="M548" s="405" t="s">
        <v>1164</v>
      </c>
      <c r="N548" s="406">
        <v>0.5</v>
      </c>
      <c r="O548" s="407">
        <v>44494</v>
      </c>
      <c r="P548" s="420"/>
      <c r="Q548" s="420"/>
      <c r="R548" s="420"/>
      <c r="S548" s="420"/>
      <c r="T548" s="420"/>
      <c r="U548" s="420"/>
      <c r="V548" s="420"/>
      <c r="W548" s="420"/>
      <c r="X548" s="420"/>
      <c r="Y548" s="420"/>
      <c r="Z548" s="406"/>
      <c r="AA548" s="406"/>
      <c r="AB548" s="402"/>
      <c r="AC548" s="402"/>
      <c r="AD548" s="402"/>
      <c r="AE548" s="405" t="s">
        <v>52</v>
      </c>
      <c r="AF548" s="402"/>
      <c r="AG548" s="402"/>
    </row>
    <row r="549" spans="1:33" s="5" customFormat="1" ht="62" x14ac:dyDescent="0.35">
      <c r="A549" s="402"/>
      <c r="B549" s="402"/>
      <c r="C549" s="402"/>
      <c r="D549" s="403"/>
      <c r="E549" s="402" t="s">
        <v>1165</v>
      </c>
      <c r="F549" s="404">
        <f>+[1]DataBase_Obj!G563</f>
        <v>0</v>
      </c>
      <c r="G549" s="404" t="s">
        <v>1166</v>
      </c>
      <c r="H549" s="404" t="s">
        <v>1137</v>
      </c>
      <c r="I549" s="404" t="s">
        <v>811</v>
      </c>
      <c r="J549" s="404" t="s">
        <v>1167</v>
      </c>
      <c r="K549" s="402" t="s">
        <v>1168</v>
      </c>
      <c r="L549" s="404">
        <v>1</v>
      </c>
      <c r="M549" s="405" t="s">
        <v>1169</v>
      </c>
      <c r="N549" s="406">
        <v>0.2</v>
      </c>
      <c r="O549" s="407">
        <v>44348</v>
      </c>
      <c r="P549" s="421"/>
      <c r="Q549" s="421"/>
      <c r="R549" s="421"/>
      <c r="S549" s="421"/>
      <c r="T549" s="421"/>
      <c r="U549" s="421"/>
      <c r="V549" s="406"/>
      <c r="W549" s="406"/>
      <c r="X549" s="406"/>
      <c r="Y549" s="406"/>
      <c r="Z549" s="406"/>
      <c r="AA549" s="406"/>
      <c r="AB549" s="402" t="s">
        <v>1170</v>
      </c>
      <c r="AC549" s="402" t="s">
        <v>1152</v>
      </c>
      <c r="AD549" s="402" t="s">
        <v>1152</v>
      </c>
      <c r="AE549" s="405" t="s">
        <v>52</v>
      </c>
      <c r="AF549" s="402" t="s">
        <v>1171</v>
      </c>
      <c r="AG549" s="402" t="s">
        <v>1111</v>
      </c>
    </row>
    <row r="550" spans="1:33" s="5" customFormat="1" ht="93" x14ac:dyDescent="0.35">
      <c r="A550" s="402"/>
      <c r="B550" s="402"/>
      <c r="C550" s="402"/>
      <c r="D550" s="403"/>
      <c r="E550" s="402"/>
      <c r="F550" s="404"/>
      <c r="G550" s="404"/>
      <c r="H550" s="404"/>
      <c r="I550" s="404"/>
      <c r="J550" s="404"/>
      <c r="K550" s="402"/>
      <c r="L550" s="404"/>
      <c r="M550" s="405" t="s">
        <v>1172</v>
      </c>
      <c r="N550" s="406">
        <v>0.3</v>
      </c>
      <c r="O550" s="407">
        <v>44378</v>
      </c>
      <c r="P550" s="415"/>
      <c r="Q550" s="415"/>
      <c r="R550" s="415"/>
      <c r="S550" s="415"/>
      <c r="T550" s="415"/>
      <c r="U550" s="415"/>
      <c r="V550" s="415"/>
      <c r="W550" s="406"/>
      <c r="X550" s="406"/>
      <c r="Y550" s="406"/>
      <c r="Z550" s="406"/>
      <c r="AA550" s="406"/>
      <c r="AB550" s="402"/>
      <c r="AC550" s="402"/>
      <c r="AD550" s="402"/>
      <c r="AE550" s="405" t="s">
        <v>52</v>
      </c>
      <c r="AF550" s="402"/>
      <c r="AG550" s="402"/>
    </row>
    <row r="551" spans="1:33" s="5" customFormat="1" ht="46.5" x14ac:dyDescent="0.35">
      <c r="A551" s="402"/>
      <c r="B551" s="402"/>
      <c r="C551" s="402"/>
      <c r="D551" s="403"/>
      <c r="E551" s="402"/>
      <c r="F551" s="404"/>
      <c r="G551" s="404"/>
      <c r="H551" s="404"/>
      <c r="I551" s="404"/>
      <c r="J551" s="404"/>
      <c r="K551" s="402"/>
      <c r="L551" s="404"/>
      <c r="M551" s="405" t="s">
        <v>1173</v>
      </c>
      <c r="N551" s="406">
        <v>0.5</v>
      </c>
      <c r="O551" s="407">
        <v>44428</v>
      </c>
      <c r="P551" s="412"/>
      <c r="Q551" s="412"/>
      <c r="R551" s="412"/>
      <c r="S551" s="412"/>
      <c r="T551" s="412"/>
      <c r="U551" s="412"/>
      <c r="V551" s="412"/>
      <c r="W551" s="412"/>
      <c r="X551" s="406"/>
      <c r="Y551" s="406"/>
      <c r="Z551" s="406"/>
      <c r="AA551" s="406"/>
      <c r="AB551" s="402"/>
      <c r="AC551" s="402"/>
      <c r="AD551" s="402"/>
      <c r="AE551" s="405" t="s">
        <v>52</v>
      </c>
      <c r="AF551" s="402"/>
      <c r="AG551" s="402"/>
    </row>
    <row r="552" spans="1:33" s="5" customFormat="1" ht="62" x14ac:dyDescent="0.35">
      <c r="A552" s="402"/>
      <c r="B552" s="402"/>
      <c r="C552" s="402"/>
      <c r="D552" s="403"/>
      <c r="E552" s="402" t="s">
        <v>1174</v>
      </c>
      <c r="F552" s="404">
        <f>+[1]DataBase_Obj!G564</f>
        <v>0</v>
      </c>
      <c r="G552" s="404" t="s">
        <v>1175</v>
      </c>
      <c r="H552" s="404" t="s">
        <v>1137</v>
      </c>
      <c r="I552" s="404" t="s">
        <v>811</v>
      </c>
      <c r="J552" s="404" t="s">
        <v>1176</v>
      </c>
      <c r="K552" s="402" t="s">
        <v>1177</v>
      </c>
      <c r="L552" s="404">
        <v>1</v>
      </c>
      <c r="M552" s="405" t="s">
        <v>1178</v>
      </c>
      <c r="N552" s="406">
        <v>0.2</v>
      </c>
      <c r="O552" s="407">
        <v>44378</v>
      </c>
      <c r="P552" s="422"/>
      <c r="Q552" s="422"/>
      <c r="R552" s="422"/>
      <c r="S552" s="422"/>
      <c r="T552" s="422"/>
      <c r="U552" s="422"/>
      <c r="V552" s="422"/>
      <c r="W552" s="406"/>
      <c r="X552" s="406"/>
      <c r="Y552" s="406"/>
      <c r="Z552" s="406"/>
      <c r="AA552" s="406"/>
      <c r="AB552" s="402" t="s">
        <v>1170</v>
      </c>
      <c r="AC552" s="402" t="s">
        <v>1152</v>
      </c>
      <c r="AD552" s="402" t="s">
        <v>1152</v>
      </c>
      <c r="AE552" s="405" t="s">
        <v>52</v>
      </c>
      <c r="AF552" s="402" t="s">
        <v>1171</v>
      </c>
      <c r="AG552" s="402" t="s">
        <v>1111</v>
      </c>
    </row>
    <row r="553" spans="1:33" s="5" customFormat="1" ht="93" x14ac:dyDescent="0.35">
      <c r="A553" s="402"/>
      <c r="B553" s="402"/>
      <c r="C553" s="402"/>
      <c r="D553" s="403"/>
      <c r="E553" s="402"/>
      <c r="F553" s="404"/>
      <c r="G553" s="404"/>
      <c r="H553" s="404"/>
      <c r="I553" s="404"/>
      <c r="J553" s="404"/>
      <c r="K553" s="402"/>
      <c r="L553" s="404"/>
      <c r="M553" s="405" t="s">
        <v>1179</v>
      </c>
      <c r="N553" s="406">
        <v>0.3</v>
      </c>
      <c r="O553" s="407">
        <v>44409</v>
      </c>
      <c r="P553" s="415"/>
      <c r="Q553" s="415"/>
      <c r="R553" s="415"/>
      <c r="S553" s="415"/>
      <c r="T553" s="415"/>
      <c r="U553" s="415"/>
      <c r="V553" s="415"/>
      <c r="W553" s="415"/>
      <c r="X553" s="406"/>
      <c r="Y553" s="406"/>
      <c r="Z553" s="406"/>
      <c r="AA553" s="406"/>
      <c r="AB553" s="402"/>
      <c r="AC553" s="402"/>
      <c r="AD553" s="402"/>
      <c r="AE553" s="405" t="s">
        <v>52</v>
      </c>
      <c r="AF553" s="402"/>
      <c r="AG553" s="402"/>
    </row>
    <row r="554" spans="1:33" s="5" customFormat="1" ht="46.5" x14ac:dyDescent="0.35">
      <c r="A554" s="402"/>
      <c r="B554" s="402"/>
      <c r="C554" s="402"/>
      <c r="D554" s="403"/>
      <c r="E554" s="402"/>
      <c r="F554" s="404"/>
      <c r="G554" s="404"/>
      <c r="H554" s="404"/>
      <c r="I554" s="404"/>
      <c r="J554" s="404"/>
      <c r="K554" s="402"/>
      <c r="L554" s="404"/>
      <c r="M554" s="405" t="s">
        <v>1180</v>
      </c>
      <c r="N554" s="406">
        <v>0.5</v>
      </c>
      <c r="O554" s="407">
        <v>44459</v>
      </c>
      <c r="P554" s="410"/>
      <c r="Q554" s="410"/>
      <c r="R554" s="410"/>
      <c r="S554" s="410"/>
      <c r="T554" s="410"/>
      <c r="U554" s="410"/>
      <c r="V554" s="410"/>
      <c r="W554" s="410"/>
      <c r="X554" s="410"/>
      <c r="Y554" s="406"/>
      <c r="Z554" s="406"/>
      <c r="AA554" s="406"/>
      <c r="AB554" s="402"/>
      <c r="AC554" s="402"/>
      <c r="AD554" s="402"/>
      <c r="AE554" s="405" t="s">
        <v>52</v>
      </c>
      <c r="AF554" s="402"/>
      <c r="AG554" s="402"/>
    </row>
    <row r="555" spans="1:33" s="5" customFormat="1" ht="108.5" x14ac:dyDescent="0.35">
      <c r="A555" s="402"/>
      <c r="B555" s="402" t="s">
        <v>41</v>
      </c>
      <c r="C555" s="402" t="s">
        <v>317</v>
      </c>
      <c r="D555" s="403">
        <f>+[1]DataBase_Obj!D568</f>
        <v>0</v>
      </c>
      <c r="E555" s="402" t="s">
        <v>1181</v>
      </c>
      <c r="F555" s="404">
        <f>+[1]DataBase_Obj!G568</f>
        <v>0</v>
      </c>
      <c r="G555" s="404" t="s">
        <v>1182</v>
      </c>
      <c r="H555" s="404" t="s">
        <v>1183</v>
      </c>
      <c r="I555" s="404">
        <v>1</v>
      </c>
      <c r="J555" s="404" t="s">
        <v>1184</v>
      </c>
      <c r="K555" s="402" t="s">
        <v>1185</v>
      </c>
      <c r="L555" s="404">
        <v>1</v>
      </c>
      <c r="M555" s="405" t="s">
        <v>1186</v>
      </c>
      <c r="N555" s="406">
        <v>0.3</v>
      </c>
      <c r="O555" s="407">
        <v>44499</v>
      </c>
      <c r="P555" s="423"/>
      <c r="Q555" s="423"/>
      <c r="R555" s="423"/>
      <c r="S555" s="423"/>
      <c r="T555" s="423"/>
      <c r="U555" s="423"/>
      <c r="V555" s="423"/>
      <c r="W555" s="423"/>
      <c r="X555" s="423"/>
      <c r="Y555" s="423"/>
      <c r="Z555" s="406"/>
      <c r="AA555" s="406"/>
      <c r="AB555" s="402" t="s">
        <v>1141</v>
      </c>
      <c r="AC555" s="405" t="s">
        <v>1187</v>
      </c>
      <c r="AD555" s="405" t="s">
        <v>1188</v>
      </c>
      <c r="AE555" s="405" t="s">
        <v>52</v>
      </c>
      <c r="AF555" s="405" t="s">
        <v>1189</v>
      </c>
      <c r="AG555" s="405" t="s">
        <v>1111</v>
      </c>
    </row>
    <row r="556" spans="1:33" s="5" customFormat="1" ht="108.5" x14ac:dyDescent="0.35">
      <c r="A556" s="402"/>
      <c r="B556" s="402"/>
      <c r="C556" s="402"/>
      <c r="D556" s="403"/>
      <c r="E556" s="402"/>
      <c r="F556" s="404"/>
      <c r="G556" s="404"/>
      <c r="H556" s="404"/>
      <c r="I556" s="404"/>
      <c r="J556" s="404"/>
      <c r="K556" s="402"/>
      <c r="L556" s="404"/>
      <c r="M556" s="405" t="s">
        <v>1190</v>
      </c>
      <c r="N556" s="406">
        <v>0.3</v>
      </c>
      <c r="O556" s="407">
        <v>44530</v>
      </c>
      <c r="P556" s="413"/>
      <c r="Q556" s="413"/>
      <c r="R556" s="413"/>
      <c r="S556" s="413"/>
      <c r="T556" s="413"/>
      <c r="U556" s="413"/>
      <c r="V556" s="413"/>
      <c r="W556" s="413"/>
      <c r="X556" s="413"/>
      <c r="Y556" s="413"/>
      <c r="Z556" s="413"/>
      <c r="AA556" s="406"/>
      <c r="AB556" s="402"/>
      <c r="AC556" s="405" t="s">
        <v>1187</v>
      </c>
      <c r="AD556" s="405" t="s">
        <v>1188</v>
      </c>
      <c r="AE556" s="405" t="s">
        <v>52</v>
      </c>
      <c r="AF556" s="405" t="s">
        <v>1189</v>
      </c>
      <c r="AG556" s="405" t="s">
        <v>1111</v>
      </c>
    </row>
    <row r="557" spans="1:33" s="5" customFormat="1" ht="108.5" x14ac:dyDescent="0.35">
      <c r="A557" s="402"/>
      <c r="B557" s="402"/>
      <c r="C557" s="402"/>
      <c r="D557" s="403"/>
      <c r="E557" s="402"/>
      <c r="F557" s="404"/>
      <c r="G557" s="404"/>
      <c r="H557" s="404"/>
      <c r="I557" s="404"/>
      <c r="J557" s="404"/>
      <c r="K557" s="402"/>
      <c r="L557" s="404"/>
      <c r="M557" s="405" t="s">
        <v>1191</v>
      </c>
      <c r="N557" s="406">
        <v>0.4</v>
      </c>
      <c r="O557" s="407">
        <v>44561</v>
      </c>
      <c r="P557" s="421"/>
      <c r="Q557" s="421"/>
      <c r="R557" s="421"/>
      <c r="S557" s="421"/>
      <c r="T557" s="421"/>
      <c r="U557" s="421"/>
      <c r="V557" s="421"/>
      <c r="W557" s="421"/>
      <c r="X557" s="421"/>
      <c r="Y557" s="421"/>
      <c r="Z557" s="421"/>
      <c r="AA557" s="421"/>
      <c r="AB557" s="402"/>
      <c r="AC557" s="405" t="s">
        <v>1192</v>
      </c>
      <c r="AD557" s="405" t="s">
        <v>1188</v>
      </c>
      <c r="AE557" s="405" t="s">
        <v>52</v>
      </c>
      <c r="AF557" s="405" t="s">
        <v>1189</v>
      </c>
      <c r="AG557" s="405" t="s">
        <v>1111</v>
      </c>
    </row>
    <row r="558" spans="1:33" s="5" customFormat="1" ht="62" x14ac:dyDescent="0.35">
      <c r="A558" s="424" t="s">
        <v>1193</v>
      </c>
      <c r="B558" s="402"/>
      <c r="C558" s="340" t="s">
        <v>42</v>
      </c>
      <c r="D558" s="403">
        <f>+[1]DataBase_Obj!D569</f>
        <v>0</v>
      </c>
      <c r="E558" s="402" t="s">
        <v>1194</v>
      </c>
      <c r="F558" s="404">
        <f>+[1]DataBase_Obj!G569</f>
        <v>0</v>
      </c>
      <c r="G558" s="404" t="s">
        <v>1195</v>
      </c>
      <c r="H558" s="404" t="s">
        <v>1196</v>
      </c>
      <c r="I558" s="404" t="s">
        <v>811</v>
      </c>
      <c r="J558" s="404" t="s">
        <v>1197</v>
      </c>
      <c r="K558" s="402" t="s">
        <v>1198</v>
      </c>
      <c r="L558" s="404">
        <v>1</v>
      </c>
      <c r="M558" s="405" t="s">
        <v>1199</v>
      </c>
      <c r="N558" s="406">
        <v>0.2</v>
      </c>
      <c r="O558" s="407">
        <v>44346</v>
      </c>
      <c r="P558" s="421"/>
      <c r="Q558" s="421"/>
      <c r="R558" s="421"/>
      <c r="S558" s="421"/>
      <c r="T558" s="421"/>
      <c r="U558" s="406"/>
      <c r="V558" s="406"/>
      <c r="W558" s="406"/>
      <c r="X558" s="406"/>
      <c r="Y558" s="406"/>
      <c r="Z558" s="406"/>
      <c r="AA558" s="406"/>
      <c r="AB558" s="402" t="s">
        <v>1141</v>
      </c>
      <c r="AC558" s="405" t="s">
        <v>1200</v>
      </c>
      <c r="AD558" s="405" t="s">
        <v>1201</v>
      </c>
      <c r="AE558" s="405" t="s">
        <v>52</v>
      </c>
      <c r="AF558" s="405" t="s">
        <v>1202</v>
      </c>
      <c r="AG558" s="425" t="s">
        <v>1111</v>
      </c>
    </row>
    <row r="559" spans="1:33" s="5" customFormat="1" ht="31" x14ac:dyDescent="0.35">
      <c r="A559" s="424"/>
      <c r="B559" s="402"/>
      <c r="C559" s="340"/>
      <c r="D559" s="403"/>
      <c r="E559" s="402"/>
      <c r="F559" s="404"/>
      <c r="G559" s="404"/>
      <c r="H559" s="404"/>
      <c r="I559" s="404"/>
      <c r="J559" s="404"/>
      <c r="K559" s="402"/>
      <c r="L559" s="404"/>
      <c r="M559" s="405" t="s">
        <v>1203</v>
      </c>
      <c r="N559" s="406">
        <v>0.3</v>
      </c>
      <c r="O559" s="407">
        <v>44377</v>
      </c>
      <c r="P559" s="415"/>
      <c r="Q559" s="415"/>
      <c r="R559" s="415"/>
      <c r="S559" s="415"/>
      <c r="T559" s="415"/>
      <c r="U559" s="415"/>
      <c r="V559" s="406"/>
      <c r="W559" s="406"/>
      <c r="X559" s="406"/>
      <c r="Y559" s="406"/>
      <c r="Z559" s="406"/>
      <c r="AA559" s="406"/>
      <c r="AB559" s="402"/>
      <c r="AC559" s="405" t="s">
        <v>1204</v>
      </c>
      <c r="AD559" s="405" t="s">
        <v>1205</v>
      </c>
      <c r="AE559" s="405" t="s">
        <v>52</v>
      </c>
      <c r="AF559" s="405" t="s">
        <v>1202</v>
      </c>
      <c r="AG559" s="405" t="s">
        <v>1111</v>
      </c>
    </row>
    <row r="560" spans="1:33" s="5" customFormat="1" ht="62" x14ac:dyDescent="0.35">
      <c r="A560" s="424"/>
      <c r="B560" s="402"/>
      <c r="C560" s="340"/>
      <c r="D560" s="403"/>
      <c r="E560" s="402"/>
      <c r="F560" s="404"/>
      <c r="G560" s="404"/>
      <c r="H560" s="404"/>
      <c r="I560" s="404"/>
      <c r="J560" s="404"/>
      <c r="K560" s="402"/>
      <c r="L560" s="404"/>
      <c r="M560" s="405" t="s">
        <v>1206</v>
      </c>
      <c r="N560" s="406">
        <v>0.5</v>
      </c>
      <c r="O560" s="407">
        <v>44407</v>
      </c>
      <c r="P560" s="409"/>
      <c r="Q560" s="409"/>
      <c r="R560" s="409"/>
      <c r="S560" s="409"/>
      <c r="T560" s="409"/>
      <c r="U560" s="409"/>
      <c r="V560" s="409"/>
      <c r="W560" s="406"/>
      <c r="X560" s="406"/>
      <c r="Y560" s="406"/>
      <c r="Z560" s="406"/>
      <c r="AA560" s="406"/>
      <c r="AB560" s="402"/>
      <c r="AC560" s="405" t="s">
        <v>1200</v>
      </c>
      <c r="AD560" s="405" t="s">
        <v>1207</v>
      </c>
      <c r="AE560" s="405" t="s">
        <v>52</v>
      </c>
      <c r="AF560" s="405" t="s">
        <v>1208</v>
      </c>
      <c r="AG560" s="405" t="s">
        <v>1209</v>
      </c>
    </row>
    <row r="561" spans="1:43" s="5" customFormat="1" ht="31" x14ac:dyDescent="0.35">
      <c r="A561" s="402" t="s">
        <v>442</v>
      </c>
      <c r="B561" s="402"/>
      <c r="C561" s="402" t="s">
        <v>66</v>
      </c>
      <c r="D561" s="403">
        <f>+[1]DataBase_Obj!D570</f>
        <v>0</v>
      </c>
      <c r="E561" s="402" t="s">
        <v>1210</v>
      </c>
      <c r="F561" s="404">
        <f>+[1]DataBase_Obj!G570</f>
        <v>0</v>
      </c>
      <c r="G561" s="404" t="s">
        <v>1211</v>
      </c>
      <c r="H561" s="404" t="s">
        <v>1104</v>
      </c>
      <c r="I561" s="404">
        <v>1</v>
      </c>
      <c r="J561" s="404" t="s">
        <v>1212</v>
      </c>
      <c r="K561" s="402" t="s">
        <v>1213</v>
      </c>
      <c r="L561" s="404">
        <v>1</v>
      </c>
      <c r="M561" s="405" t="s">
        <v>1214</v>
      </c>
      <c r="N561" s="406">
        <v>0.6</v>
      </c>
      <c r="O561" s="407">
        <v>44377</v>
      </c>
      <c r="P561" s="412"/>
      <c r="Q561" s="412"/>
      <c r="R561" s="412"/>
      <c r="S561" s="412"/>
      <c r="T561" s="412"/>
      <c r="U561" s="412"/>
      <c r="V561" s="406"/>
      <c r="W561" s="406"/>
      <c r="X561" s="406"/>
      <c r="Y561" s="406"/>
      <c r="Z561" s="406"/>
      <c r="AA561" s="406"/>
      <c r="AB561" s="402" t="s">
        <v>1141</v>
      </c>
      <c r="AC561" s="405" t="s">
        <v>1215</v>
      </c>
      <c r="AD561" s="405" t="s">
        <v>1215</v>
      </c>
      <c r="AE561" s="405" t="s">
        <v>52</v>
      </c>
      <c r="AF561" s="402" t="s">
        <v>1216</v>
      </c>
      <c r="AG561" s="402" t="s">
        <v>1111</v>
      </c>
    </row>
    <row r="562" spans="1:43" s="5" customFormat="1" ht="46.5" x14ac:dyDescent="0.35">
      <c r="A562" s="402"/>
      <c r="B562" s="402"/>
      <c r="C562" s="402"/>
      <c r="D562" s="403"/>
      <c r="E562" s="402"/>
      <c r="F562" s="404"/>
      <c r="G562" s="404"/>
      <c r="H562" s="404"/>
      <c r="I562" s="404"/>
      <c r="J562" s="404"/>
      <c r="K562" s="402"/>
      <c r="L562" s="404"/>
      <c r="M562" s="405" t="s">
        <v>1217</v>
      </c>
      <c r="N562" s="406">
        <v>0.4</v>
      </c>
      <c r="O562" s="407">
        <v>44407</v>
      </c>
      <c r="P562" s="416"/>
      <c r="Q562" s="416"/>
      <c r="R562" s="416"/>
      <c r="S562" s="416"/>
      <c r="T562" s="416"/>
      <c r="U562" s="416"/>
      <c r="V562" s="416"/>
      <c r="W562" s="406"/>
      <c r="X562" s="406"/>
      <c r="Y562" s="406"/>
      <c r="Z562" s="406"/>
      <c r="AA562" s="406"/>
      <c r="AB562" s="402"/>
      <c r="AC562" s="405" t="s">
        <v>1218</v>
      </c>
      <c r="AD562" s="405" t="s">
        <v>1218</v>
      </c>
      <c r="AE562" s="405" t="s">
        <v>52</v>
      </c>
      <c r="AF562" s="402"/>
      <c r="AG562" s="402"/>
    </row>
    <row r="563" spans="1:43" s="5" customFormat="1" ht="77.5" x14ac:dyDescent="0.35">
      <c r="A563" s="402"/>
      <c r="B563" s="402"/>
      <c r="C563" s="402"/>
      <c r="D563" s="403"/>
      <c r="E563" s="402" t="s">
        <v>1219</v>
      </c>
      <c r="F563" s="404">
        <f>+[1]DataBase_Obj!G571</f>
        <v>0</v>
      </c>
      <c r="G563" s="404" t="s">
        <v>1211</v>
      </c>
      <c r="H563" s="404" t="s">
        <v>1104</v>
      </c>
      <c r="I563" s="404">
        <v>1</v>
      </c>
      <c r="J563" s="404" t="s">
        <v>1220</v>
      </c>
      <c r="K563" s="402" t="s">
        <v>1221</v>
      </c>
      <c r="L563" s="404">
        <v>1</v>
      </c>
      <c r="M563" s="405" t="s">
        <v>1222</v>
      </c>
      <c r="N563" s="406">
        <v>0.6</v>
      </c>
      <c r="O563" s="407">
        <v>44500</v>
      </c>
      <c r="P563" s="426"/>
      <c r="Q563" s="426"/>
      <c r="R563" s="426"/>
      <c r="S563" s="426"/>
      <c r="T563" s="426"/>
      <c r="U563" s="426"/>
      <c r="V563" s="426"/>
      <c r="W563" s="426"/>
      <c r="X563" s="426"/>
      <c r="Y563" s="426"/>
      <c r="Z563" s="406"/>
      <c r="AA563" s="406"/>
      <c r="AB563" s="402" t="s">
        <v>1141</v>
      </c>
      <c r="AC563" s="405" t="s">
        <v>1223</v>
      </c>
      <c r="AD563" s="405" t="s">
        <v>1224</v>
      </c>
      <c r="AE563" s="405" t="s">
        <v>52</v>
      </c>
      <c r="AF563" s="402" t="s">
        <v>1225</v>
      </c>
      <c r="AG563" s="402" t="s">
        <v>1111</v>
      </c>
    </row>
    <row r="564" spans="1:43" s="5" customFormat="1" ht="62" x14ac:dyDescent="0.35">
      <c r="A564" s="402"/>
      <c r="B564" s="402"/>
      <c r="C564" s="402"/>
      <c r="D564" s="403"/>
      <c r="E564" s="402"/>
      <c r="F564" s="404"/>
      <c r="G564" s="404"/>
      <c r="H564" s="404"/>
      <c r="I564" s="404"/>
      <c r="J564" s="404"/>
      <c r="K564" s="402"/>
      <c r="L564" s="404"/>
      <c r="M564" s="405" t="s">
        <v>1226</v>
      </c>
      <c r="N564" s="406">
        <v>0.4</v>
      </c>
      <c r="O564" s="407">
        <v>44561</v>
      </c>
      <c r="P564" s="410"/>
      <c r="Q564" s="410"/>
      <c r="R564" s="410"/>
      <c r="S564" s="410"/>
      <c r="T564" s="410"/>
      <c r="U564" s="410"/>
      <c r="V564" s="410"/>
      <c r="W564" s="410"/>
      <c r="X564" s="410"/>
      <c r="Y564" s="410"/>
      <c r="Z564" s="410"/>
      <c r="AA564" s="410"/>
      <c r="AB564" s="402"/>
      <c r="AC564" s="405" t="s">
        <v>1223</v>
      </c>
      <c r="AD564" s="405" t="s">
        <v>1218</v>
      </c>
      <c r="AE564" s="405" t="s">
        <v>52</v>
      </c>
      <c r="AF564" s="402"/>
      <c r="AG564" s="402"/>
    </row>
    <row r="565" spans="1:43" s="5" customFormat="1" ht="93" x14ac:dyDescent="0.35">
      <c r="A565" s="402" t="s">
        <v>256</v>
      </c>
      <c r="B565" s="402"/>
      <c r="C565" s="402" t="s">
        <v>1227</v>
      </c>
      <c r="D565" s="403">
        <f>+[1]DataBase_Obj!D572</f>
        <v>0</v>
      </c>
      <c r="E565" s="402" t="s">
        <v>1228</v>
      </c>
      <c r="F565" s="404">
        <f>+[1]DataBase_Obj!G572</f>
        <v>0</v>
      </c>
      <c r="G565" s="404" t="s">
        <v>1229</v>
      </c>
      <c r="H565" s="404" t="s">
        <v>1230</v>
      </c>
      <c r="I565" s="404" t="s">
        <v>811</v>
      </c>
      <c r="J565" s="404" t="s">
        <v>1231</v>
      </c>
      <c r="K565" s="402" t="s">
        <v>1232</v>
      </c>
      <c r="L565" s="404">
        <v>1</v>
      </c>
      <c r="M565" s="405" t="s">
        <v>1233</v>
      </c>
      <c r="N565" s="406">
        <v>0.2</v>
      </c>
      <c r="O565" s="407">
        <v>44407</v>
      </c>
      <c r="P565" s="427"/>
      <c r="Q565" s="427"/>
      <c r="R565" s="427"/>
      <c r="S565" s="427"/>
      <c r="T565" s="427"/>
      <c r="U565" s="427"/>
      <c r="V565" s="427"/>
      <c r="W565" s="406"/>
      <c r="X565" s="406"/>
      <c r="Y565" s="406"/>
      <c r="Z565" s="406"/>
      <c r="AA565" s="406"/>
      <c r="AB565" s="402" t="s">
        <v>1141</v>
      </c>
      <c r="AC565" s="405" t="s">
        <v>1141</v>
      </c>
      <c r="AD565" s="405" t="s">
        <v>1234</v>
      </c>
      <c r="AE565" s="405" t="s">
        <v>52</v>
      </c>
      <c r="AF565" s="405" t="s">
        <v>1235</v>
      </c>
      <c r="AG565" s="405" t="s">
        <v>1236</v>
      </c>
    </row>
    <row r="566" spans="1:43" s="5" customFormat="1" ht="31" x14ac:dyDescent="0.35">
      <c r="A566" s="402"/>
      <c r="B566" s="402"/>
      <c r="C566" s="402"/>
      <c r="D566" s="403"/>
      <c r="E566" s="402"/>
      <c r="F566" s="404"/>
      <c r="G566" s="404"/>
      <c r="H566" s="404"/>
      <c r="I566" s="404"/>
      <c r="J566" s="404"/>
      <c r="K566" s="402"/>
      <c r="L566" s="404"/>
      <c r="M566" s="405" t="s">
        <v>1237</v>
      </c>
      <c r="N566" s="406">
        <v>0.3</v>
      </c>
      <c r="O566" s="407">
        <v>44438</v>
      </c>
      <c r="P566" s="428"/>
      <c r="Q566" s="428"/>
      <c r="R566" s="428"/>
      <c r="S566" s="428"/>
      <c r="T566" s="428"/>
      <c r="U566" s="428"/>
      <c r="V566" s="428"/>
      <c r="W566" s="428"/>
      <c r="X566" s="406"/>
      <c r="Y566" s="406"/>
      <c r="Z566" s="406"/>
      <c r="AA566" s="406"/>
      <c r="AB566" s="402"/>
      <c r="AC566" s="405" t="s">
        <v>1238</v>
      </c>
      <c r="AD566" s="405" t="s">
        <v>1239</v>
      </c>
      <c r="AE566" s="405" t="s">
        <v>52</v>
      </c>
      <c r="AF566" s="405" t="s">
        <v>1240</v>
      </c>
      <c r="AG566" s="405" t="s">
        <v>1111</v>
      </c>
    </row>
    <row r="567" spans="1:43" s="5" customFormat="1" ht="62" x14ac:dyDescent="0.35">
      <c r="A567" s="402"/>
      <c r="B567" s="402"/>
      <c r="C567" s="402"/>
      <c r="D567" s="403"/>
      <c r="E567" s="402"/>
      <c r="F567" s="404"/>
      <c r="G567" s="404"/>
      <c r="H567" s="404"/>
      <c r="I567" s="404"/>
      <c r="J567" s="404"/>
      <c r="K567" s="402"/>
      <c r="L567" s="404"/>
      <c r="M567" s="405" t="s">
        <v>1241</v>
      </c>
      <c r="N567" s="406">
        <v>0.5</v>
      </c>
      <c r="O567" s="407">
        <v>44561</v>
      </c>
      <c r="P567" s="429"/>
      <c r="Q567" s="429"/>
      <c r="R567" s="429"/>
      <c r="S567" s="429"/>
      <c r="T567" s="429"/>
      <c r="U567" s="429"/>
      <c r="V567" s="429"/>
      <c r="W567" s="429"/>
      <c r="X567" s="429"/>
      <c r="Y567" s="429"/>
      <c r="Z567" s="429"/>
      <c r="AA567" s="429"/>
      <c r="AB567" s="402"/>
      <c r="AC567" s="405" t="s">
        <v>1141</v>
      </c>
      <c r="AD567" s="405" t="s">
        <v>1242</v>
      </c>
      <c r="AE567" s="405" t="s">
        <v>52</v>
      </c>
      <c r="AF567" s="405" t="s">
        <v>1243</v>
      </c>
      <c r="AG567" s="405" t="s">
        <v>1111</v>
      </c>
    </row>
    <row r="568" spans="1:43" customFormat="1" x14ac:dyDescent="0.35">
      <c r="A568" s="430"/>
      <c r="B568" s="430"/>
      <c r="C568" s="430"/>
      <c r="D568" s="430"/>
      <c r="E568" s="431"/>
      <c r="F568" s="430"/>
      <c r="G568" s="432"/>
      <c r="H568" s="432"/>
      <c r="I568" s="432"/>
      <c r="J568" s="432"/>
      <c r="K568" s="430"/>
      <c r="L568" s="430"/>
      <c r="M568" s="430"/>
      <c r="N568" s="430"/>
      <c r="O568" s="433"/>
      <c r="P568" s="432"/>
      <c r="Q568" s="432"/>
      <c r="R568" s="432"/>
      <c r="S568" s="432"/>
      <c r="T568" s="432"/>
      <c r="U568" s="432"/>
      <c r="V568" s="432"/>
      <c r="W568" s="432"/>
      <c r="X568" s="432"/>
      <c r="Y568" s="432"/>
      <c r="Z568" s="432"/>
      <c r="AA568" s="432"/>
      <c r="AB568" s="432"/>
      <c r="AC568" s="432"/>
      <c r="AD568" s="430"/>
      <c r="AE568" s="434"/>
      <c r="AF568" s="430"/>
      <c r="AG568" s="430"/>
      <c r="AH568" s="430"/>
      <c r="AI568" s="430"/>
      <c r="AJ568" s="430"/>
      <c r="AK568" s="430"/>
      <c r="AL568" s="430"/>
      <c r="AM568" s="430"/>
      <c r="AN568" s="430"/>
      <c r="AO568" s="430"/>
      <c r="AP568" s="430"/>
      <c r="AQ568" s="430"/>
    </row>
    <row r="569" spans="1:43" customFormat="1" x14ac:dyDescent="0.35">
      <c r="A569" s="430"/>
      <c r="B569" s="430"/>
      <c r="C569" s="430"/>
      <c r="D569" s="430"/>
      <c r="E569" s="431"/>
      <c r="F569" s="430"/>
      <c r="G569" s="432"/>
      <c r="H569" s="432"/>
      <c r="I569" s="432"/>
      <c r="J569" s="432"/>
      <c r="K569" s="430"/>
      <c r="L569" s="430"/>
      <c r="M569" s="430"/>
      <c r="N569" s="430"/>
      <c r="O569" s="433"/>
      <c r="P569" s="432"/>
      <c r="Q569" s="432"/>
      <c r="R569" s="432"/>
      <c r="S569" s="432"/>
      <c r="T569" s="432"/>
      <c r="U569" s="432"/>
      <c r="V569" s="432"/>
      <c r="W569" s="432"/>
      <c r="X569" s="432"/>
      <c r="Y569" s="432"/>
      <c r="Z569" s="432"/>
      <c r="AA569" s="432"/>
      <c r="AB569" s="432"/>
      <c r="AC569" s="432"/>
      <c r="AD569" s="430"/>
      <c r="AE569" s="434"/>
      <c r="AF569" s="430"/>
      <c r="AG569" s="430"/>
      <c r="AH569" s="430"/>
      <c r="AI569" s="430"/>
      <c r="AJ569" s="430"/>
      <c r="AK569" s="430"/>
      <c r="AL569" s="430"/>
      <c r="AM569" s="430"/>
      <c r="AN569" s="430"/>
      <c r="AO569" s="430"/>
      <c r="AP569" s="430"/>
      <c r="AQ569" s="430"/>
    </row>
    <row r="570" spans="1:43" customFormat="1" x14ac:dyDescent="0.35">
      <c r="A570" s="430"/>
      <c r="B570" s="430"/>
      <c r="C570" s="430"/>
      <c r="D570" s="430"/>
      <c r="E570" s="431"/>
      <c r="F570" s="430"/>
      <c r="G570" s="432"/>
      <c r="H570" s="432"/>
      <c r="I570" s="432"/>
      <c r="J570" s="432"/>
      <c r="K570" s="430"/>
      <c r="L570" s="430"/>
      <c r="M570" s="430"/>
      <c r="N570" s="430"/>
      <c r="O570" s="433"/>
      <c r="P570" s="432"/>
      <c r="Q570" s="432"/>
      <c r="R570" s="432"/>
      <c r="S570" s="432"/>
      <c r="T570" s="432"/>
      <c r="U570" s="432"/>
      <c r="V570" s="432"/>
      <c r="W570" s="432"/>
      <c r="X570" s="432"/>
      <c r="Y570" s="432"/>
      <c r="Z570" s="432"/>
      <c r="AA570" s="432"/>
      <c r="AB570" s="432"/>
      <c r="AC570" s="432"/>
      <c r="AD570" s="430"/>
      <c r="AE570" s="434"/>
      <c r="AF570" s="430"/>
      <c r="AG570" s="430"/>
      <c r="AH570" s="430"/>
      <c r="AI570" s="430"/>
      <c r="AJ570" s="430"/>
      <c r="AK570" s="430"/>
      <c r="AL570" s="430"/>
      <c r="AM570" s="430"/>
      <c r="AN570" s="430"/>
      <c r="AO570" s="430"/>
      <c r="AP570" s="430"/>
      <c r="AQ570" s="430"/>
    </row>
    <row r="571" spans="1:43" customFormat="1" x14ac:dyDescent="0.35">
      <c r="A571" s="430"/>
      <c r="B571" s="430"/>
      <c r="C571" s="430"/>
      <c r="D571" s="430"/>
      <c r="E571" s="431"/>
      <c r="F571" s="430"/>
      <c r="G571" s="432"/>
      <c r="H571" s="432"/>
      <c r="I571" s="432"/>
      <c r="J571" s="432"/>
      <c r="K571" s="430"/>
      <c r="L571" s="430"/>
      <c r="M571" s="430"/>
      <c r="N571" s="430"/>
      <c r="O571" s="433"/>
      <c r="P571" s="432"/>
      <c r="Q571" s="432"/>
      <c r="R571" s="432"/>
      <c r="S571" s="432"/>
      <c r="T571" s="432"/>
      <c r="U571" s="432"/>
      <c r="V571" s="432"/>
      <c r="W571" s="432"/>
      <c r="X571" s="432"/>
      <c r="Y571" s="432"/>
      <c r="Z571" s="432"/>
      <c r="AA571" s="432"/>
      <c r="AB571" s="432"/>
      <c r="AC571" s="432"/>
      <c r="AD571" s="430"/>
      <c r="AE571" s="434"/>
      <c r="AF571" s="430"/>
      <c r="AG571" s="430"/>
      <c r="AH571" s="430"/>
      <c r="AI571" s="430"/>
      <c r="AJ571" s="430"/>
      <c r="AK571" s="430"/>
      <c r="AL571" s="430"/>
      <c r="AM571" s="430"/>
      <c r="AN571" s="430"/>
      <c r="AO571" s="430"/>
      <c r="AP571" s="430"/>
      <c r="AQ571" s="430"/>
    </row>
    <row r="572" spans="1:43" customFormat="1" x14ac:dyDescent="0.35">
      <c r="A572" s="430"/>
      <c r="B572" s="430"/>
      <c r="C572" s="435"/>
      <c r="D572" s="436"/>
      <c r="E572" s="436"/>
      <c r="F572" s="436"/>
      <c r="G572" s="436"/>
      <c r="H572" s="436"/>
      <c r="I572" s="436"/>
      <c r="J572" s="436"/>
      <c r="K572" s="436"/>
      <c r="L572" s="436"/>
      <c r="M572" s="436"/>
      <c r="N572" s="436"/>
      <c r="O572" s="436"/>
      <c r="P572" s="436"/>
      <c r="Q572" s="436"/>
      <c r="R572" s="436"/>
      <c r="S572" s="436"/>
      <c r="T572" s="436"/>
      <c r="U572" s="436"/>
      <c r="V572" s="436"/>
      <c r="W572" s="436"/>
      <c r="X572" s="436"/>
      <c r="Y572" s="436"/>
      <c r="Z572" s="436"/>
      <c r="AA572" s="436"/>
      <c r="AB572" s="436"/>
      <c r="AC572" s="436"/>
      <c r="AD572" s="436"/>
      <c r="AE572" s="436"/>
      <c r="AF572" s="436"/>
      <c r="AG572" s="436"/>
      <c r="AH572" s="430"/>
      <c r="AI572" s="430"/>
      <c r="AJ572" s="430"/>
      <c r="AK572" s="430"/>
      <c r="AL572" s="430"/>
      <c r="AM572" s="430"/>
      <c r="AN572" s="430"/>
      <c r="AO572" s="430"/>
      <c r="AP572" s="430"/>
      <c r="AQ572" s="430"/>
    </row>
    <row r="573" spans="1:43" customFormat="1" x14ac:dyDescent="0.35">
      <c r="A573" s="430"/>
      <c r="B573" s="430"/>
      <c r="C573" s="430"/>
      <c r="D573" s="430"/>
      <c r="E573" s="431"/>
      <c r="F573" s="430"/>
      <c r="G573" s="432"/>
      <c r="H573" s="432"/>
      <c r="I573" s="432"/>
      <c r="J573" s="432"/>
      <c r="K573" s="430"/>
      <c r="L573" s="430"/>
      <c r="M573" s="430"/>
      <c r="N573" s="430"/>
      <c r="O573" s="433"/>
      <c r="P573" s="432"/>
      <c r="Q573" s="432"/>
      <c r="R573" s="432"/>
      <c r="S573" s="432"/>
      <c r="T573" s="432"/>
      <c r="U573" s="432"/>
      <c r="V573" s="432"/>
      <c r="W573" s="432"/>
      <c r="X573" s="432"/>
      <c r="Y573" s="432"/>
      <c r="Z573" s="432"/>
      <c r="AA573" s="432"/>
      <c r="AB573" s="432"/>
      <c r="AC573" s="432"/>
      <c r="AD573" s="430"/>
      <c r="AE573" s="434"/>
      <c r="AF573" s="430"/>
      <c r="AG573" s="430"/>
      <c r="AH573" s="430"/>
      <c r="AI573" s="430"/>
      <c r="AJ573" s="430"/>
      <c r="AK573" s="430"/>
      <c r="AL573" s="430"/>
      <c r="AM573" s="430"/>
      <c r="AN573" s="430"/>
      <c r="AO573" s="430"/>
      <c r="AP573" s="430"/>
      <c r="AQ573" s="430"/>
    </row>
    <row r="574" spans="1:43" customFormat="1" x14ac:dyDescent="0.35">
      <c r="A574" s="430"/>
      <c r="B574" s="430"/>
      <c r="C574" s="430"/>
      <c r="D574" s="430"/>
      <c r="E574" s="431"/>
      <c r="F574" s="430"/>
      <c r="G574" s="432"/>
      <c r="H574" s="432"/>
      <c r="I574" s="432"/>
      <c r="J574" s="432"/>
      <c r="K574" s="430"/>
      <c r="L574" s="430"/>
      <c r="M574" s="430"/>
      <c r="N574" s="430"/>
      <c r="O574" s="433"/>
      <c r="P574" s="432"/>
      <c r="Q574" s="432"/>
      <c r="R574" s="432"/>
      <c r="S574" s="432"/>
      <c r="T574" s="432"/>
      <c r="U574" s="432"/>
      <c r="V574" s="432"/>
      <c r="W574" s="432"/>
      <c r="X574" s="432"/>
      <c r="Y574" s="432"/>
      <c r="Z574" s="432"/>
      <c r="AA574" s="432"/>
      <c r="AB574" s="432"/>
      <c r="AC574" s="432"/>
      <c r="AD574" s="430"/>
      <c r="AE574" s="434"/>
      <c r="AF574" s="430"/>
      <c r="AG574" s="430"/>
      <c r="AH574" s="430"/>
      <c r="AI574" s="430"/>
      <c r="AJ574" s="430"/>
      <c r="AK574" s="430"/>
      <c r="AL574" s="430"/>
      <c r="AM574" s="430"/>
      <c r="AN574" s="430"/>
      <c r="AO574" s="430"/>
      <c r="AP574" s="430"/>
      <c r="AQ574" s="430"/>
    </row>
    <row r="575" spans="1:43" customFormat="1" x14ac:dyDescent="0.35">
      <c r="A575" s="430"/>
      <c r="B575" s="430"/>
      <c r="C575" s="430"/>
      <c r="D575" s="430"/>
      <c r="E575" s="431"/>
      <c r="F575" s="430"/>
      <c r="G575" s="432"/>
      <c r="H575" s="432"/>
      <c r="I575" s="432"/>
      <c r="J575" s="432"/>
      <c r="K575" s="430"/>
      <c r="L575" s="430"/>
      <c r="M575" s="430"/>
      <c r="N575" s="430"/>
      <c r="O575" s="433"/>
      <c r="P575" s="432"/>
      <c r="Q575" s="432"/>
      <c r="R575" s="432"/>
      <c r="S575" s="432"/>
      <c r="T575" s="432"/>
      <c r="U575" s="432"/>
      <c r="V575" s="432"/>
      <c r="W575" s="432"/>
      <c r="X575" s="432"/>
      <c r="Y575" s="432"/>
      <c r="Z575" s="432"/>
      <c r="AA575" s="432"/>
      <c r="AB575" s="432"/>
      <c r="AC575" s="432"/>
      <c r="AD575" s="430"/>
      <c r="AE575" s="434"/>
      <c r="AF575" s="430"/>
      <c r="AG575" s="430"/>
      <c r="AH575" s="430"/>
      <c r="AI575" s="430"/>
      <c r="AJ575" s="430"/>
      <c r="AK575" s="430"/>
      <c r="AL575" s="430"/>
      <c r="AM575" s="430"/>
      <c r="AN575" s="430"/>
      <c r="AO575" s="430"/>
      <c r="AP575" s="430"/>
      <c r="AQ575" s="430"/>
    </row>
    <row r="576" spans="1:43" customFormat="1" x14ac:dyDescent="0.35">
      <c r="A576" s="437" t="s">
        <v>5</v>
      </c>
      <c r="B576" s="438"/>
      <c r="C576" s="438"/>
      <c r="D576" s="438"/>
      <c r="E576" s="438"/>
      <c r="F576" s="438"/>
      <c r="G576" s="438"/>
      <c r="H576" s="438"/>
      <c r="I576" s="438"/>
      <c r="J576" s="438"/>
      <c r="K576" s="438"/>
      <c r="L576" s="438"/>
      <c r="M576" s="438"/>
      <c r="N576" s="438"/>
      <c r="O576" s="438"/>
      <c r="P576" s="438"/>
      <c r="Q576" s="438"/>
      <c r="R576" s="438"/>
      <c r="S576" s="438"/>
      <c r="T576" s="438"/>
      <c r="U576" s="438"/>
      <c r="V576" s="438"/>
      <c r="W576" s="438"/>
      <c r="X576" s="438"/>
      <c r="Y576" s="438"/>
      <c r="Z576" s="438"/>
      <c r="AA576" s="438"/>
      <c r="AB576" s="438"/>
      <c r="AC576" s="438"/>
      <c r="AD576" s="438"/>
      <c r="AE576" s="438"/>
      <c r="AF576" s="438"/>
      <c r="AG576" s="438"/>
      <c r="AH576" s="439"/>
      <c r="AI576" s="439"/>
      <c r="AJ576" s="439"/>
      <c r="AK576" s="439"/>
      <c r="AL576" s="439"/>
      <c r="AM576" s="439"/>
      <c r="AN576" s="439"/>
      <c r="AO576" s="439"/>
      <c r="AP576" s="439"/>
      <c r="AQ576" s="439"/>
    </row>
    <row r="577" spans="1:43" customFormat="1" x14ac:dyDescent="0.35">
      <c r="A577" s="440" t="s">
        <v>1244</v>
      </c>
      <c r="B577" s="438"/>
      <c r="C577" s="438"/>
      <c r="D577" s="438"/>
      <c r="E577" s="438"/>
      <c r="F577" s="438"/>
      <c r="G577" s="438"/>
      <c r="H577" s="438"/>
      <c r="I577" s="438"/>
      <c r="J577" s="438"/>
      <c r="K577" s="438"/>
      <c r="L577" s="438"/>
      <c r="M577" s="438"/>
      <c r="N577" s="438"/>
      <c r="O577" s="438"/>
      <c r="P577" s="438"/>
      <c r="Q577" s="438"/>
      <c r="R577" s="438"/>
      <c r="S577" s="438"/>
      <c r="T577" s="438"/>
      <c r="U577" s="438"/>
      <c r="V577" s="438"/>
      <c r="W577" s="438"/>
      <c r="X577" s="438"/>
      <c r="Y577" s="438"/>
      <c r="Z577" s="438"/>
      <c r="AA577" s="438"/>
      <c r="AB577" s="438"/>
      <c r="AC577" s="438"/>
      <c r="AD577" s="438"/>
      <c r="AE577" s="438"/>
      <c r="AF577" s="438"/>
      <c r="AG577" s="438"/>
      <c r="AH577" s="439"/>
      <c r="AI577" s="439"/>
      <c r="AJ577" s="439"/>
      <c r="AK577" s="439"/>
      <c r="AL577" s="439"/>
      <c r="AM577" s="439"/>
      <c r="AN577" s="439"/>
      <c r="AO577" s="439"/>
      <c r="AP577" s="439"/>
      <c r="AQ577" s="439"/>
    </row>
    <row r="578" spans="1:43" customFormat="1" x14ac:dyDescent="0.35">
      <c r="A578" s="441"/>
      <c r="B578" s="441"/>
      <c r="C578" s="441"/>
      <c r="D578" s="441"/>
      <c r="E578" s="441"/>
      <c r="F578" s="441"/>
      <c r="G578" s="323"/>
      <c r="H578" s="323"/>
      <c r="I578" s="323"/>
      <c r="J578" s="323"/>
      <c r="K578" s="441"/>
      <c r="L578" s="441"/>
      <c r="M578" s="441"/>
      <c r="N578" s="441"/>
      <c r="O578" s="442"/>
      <c r="P578" s="323"/>
      <c r="Q578" s="323"/>
      <c r="R578" s="323"/>
      <c r="S578" s="323"/>
      <c r="T578" s="323"/>
      <c r="U578" s="323"/>
      <c r="V578" s="323"/>
      <c r="W578" s="323"/>
      <c r="X578" s="323"/>
      <c r="Y578" s="323"/>
      <c r="Z578" s="323"/>
      <c r="AA578" s="323"/>
      <c r="AB578" s="323"/>
      <c r="AC578" s="323"/>
      <c r="AD578" s="441"/>
      <c r="AE578" s="443"/>
      <c r="AF578" s="441"/>
      <c r="AG578" s="441"/>
      <c r="AH578" s="439"/>
      <c r="AI578" s="439"/>
      <c r="AJ578" s="439"/>
      <c r="AK578" s="439"/>
      <c r="AL578" s="439"/>
      <c r="AM578" s="439"/>
      <c r="AN578" s="439"/>
      <c r="AO578" s="439"/>
      <c r="AP578" s="439"/>
      <c r="AQ578" s="439"/>
    </row>
    <row r="579" spans="1:43" customFormat="1" x14ac:dyDescent="0.35">
      <c r="A579" s="439"/>
      <c r="B579" s="439"/>
      <c r="C579" s="439"/>
      <c r="D579" s="439"/>
      <c r="E579" s="444"/>
      <c r="F579" s="439"/>
      <c r="G579" s="445"/>
      <c r="H579" s="445"/>
      <c r="I579" s="445"/>
      <c r="J579" s="445"/>
      <c r="K579" s="439"/>
      <c r="L579" s="439"/>
      <c r="M579" s="439"/>
      <c r="N579" s="439"/>
      <c r="O579" s="446"/>
      <c r="P579" s="445"/>
      <c r="Q579" s="445"/>
      <c r="R579" s="445"/>
      <c r="S579" s="445"/>
      <c r="T579" s="445"/>
      <c r="U579" s="445"/>
      <c r="V579" s="445"/>
      <c r="W579" s="445"/>
      <c r="X579" s="445"/>
      <c r="Y579" s="445"/>
      <c r="Z579" s="445"/>
      <c r="AA579" s="445"/>
      <c r="AB579" s="445"/>
      <c r="AC579" s="445"/>
      <c r="AD579" s="439"/>
      <c r="AE579" s="447"/>
      <c r="AF579" s="448" t="s">
        <v>0</v>
      </c>
      <c r="AG579" s="438"/>
      <c r="AH579" s="439"/>
      <c r="AI579" s="439"/>
      <c r="AJ579" s="439"/>
      <c r="AK579" s="439"/>
      <c r="AL579" s="439"/>
      <c r="AM579" s="439"/>
      <c r="AN579" s="439"/>
      <c r="AO579" s="439"/>
      <c r="AP579" s="439"/>
      <c r="AQ579" s="439"/>
    </row>
    <row r="580" spans="1:43" customFormat="1" ht="20" x14ac:dyDescent="0.4">
      <c r="A580" s="439"/>
      <c r="B580" s="449"/>
      <c r="C580" s="439"/>
      <c r="D580" s="439"/>
      <c r="E580" s="444"/>
      <c r="F580" s="439"/>
      <c r="G580" s="445"/>
      <c r="H580" s="445"/>
      <c r="I580" s="445"/>
      <c r="J580" s="445"/>
      <c r="K580" s="439"/>
      <c r="L580" s="439"/>
      <c r="M580" s="439"/>
      <c r="N580" s="439"/>
      <c r="O580" s="446"/>
      <c r="P580" s="445"/>
      <c r="Q580" s="445"/>
      <c r="R580" s="445"/>
      <c r="S580" s="445"/>
      <c r="T580" s="445"/>
      <c r="U580" s="445"/>
      <c r="V580" s="445"/>
      <c r="W580" s="445"/>
      <c r="X580" s="445"/>
      <c r="Y580" s="445"/>
      <c r="Z580" s="445"/>
      <c r="AA580" s="445"/>
      <c r="AB580" s="445"/>
      <c r="AC580" s="445"/>
      <c r="AD580" s="439"/>
      <c r="AE580" s="447"/>
      <c r="AF580" s="450" t="s">
        <v>1</v>
      </c>
      <c r="AG580" s="451" t="s">
        <v>2</v>
      </c>
      <c r="AH580" s="439"/>
      <c r="AI580" s="439"/>
      <c r="AJ580" s="439"/>
      <c r="AK580" s="439"/>
      <c r="AL580" s="439"/>
      <c r="AM580" s="439"/>
      <c r="AN580" s="439"/>
      <c r="AO580" s="439"/>
      <c r="AP580" s="439"/>
      <c r="AQ580" s="439"/>
    </row>
    <row r="581" spans="1:43" customFormat="1" ht="31" x14ac:dyDescent="0.35">
      <c r="A581" s="439"/>
      <c r="B581" s="452"/>
      <c r="C581" s="438"/>
      <c r="D581" s="438"/>
      <c r="E581" s="438"/>
      <c r="F581" s="453"/>
      <c r="G581" s="454"/>
      <c r="H581" s="454"/>
      <c r="I581" s="454"/>
      <c r="J581" s="454"/>
      <c r="K581" s="439"/>
      <c r="L581" s="439"/>
      <c r="M581" s="439"/>
      <c r="N581" s="439"/>
      <c r="O581" s="446"/>
      <c r="P581" s="445"/>
      <c r="Q581" s="445"/>
      <c r="R581" s="445"/>
      <c r="S581" s="445"/>
      <c r="T581" s="445"/>
      <c r="U581" s="445"/>
      <c r="V581" s="445"/>
      <c r="W581" s="445"/>
      <c r="X581" s="445"/>
      <c r="Y581" s="445"/>
      <c r="Z581" s="445"/>
      <c r="AA581" s="445"/>
      <c r="AB581" s="445"/>
      <c r="AC581" s="445"/>
      <c r="AD581" s="439"/>
      <c r="AE581" s="447"/>
      <c r="AF581" s="455">
        <v>1</v>
      </c>
      <c r="AG581" s="456" t="s">
        <v>1245</v>
      </c>
      <c r="AH581" s="439"/>
      <c r="AI581" s="439"/>
      <c r="AJ581" s="439"/>
      <c r="AK581" s="439"/>
      <c r="AL581" s="439"/>
      <c r="AM581" s="439"/>
      <c r="AN581" s="439"/>
      <c r="AO581" s="439"/>
      <c r="AP581" s="439"/>
      <c r="AQ581" s="439"/>
    </row>
    <row r="582" spans="1:43" customFormat="1" ht="17.5" x14ac:dyDescent="0.35">
      <c r="A582" s="439"/>
      <c r="B582" s="457"/>
      <c r="C582" s="458"/>
      <c r="D582" s="458"/>
      <c r="E582" s="459"/>
      <c r="F582" s="453"/>
      <c r="K582" s="439"/>
      <c r="L582" s="439"/>
      <c r="M582" s="439"/>
      <c r="N582" s="439"/>
      <c r="O582" s="446"/>
      <c r="P582" s="445"/>
      <c r="Q582" s="445"/>
      <c r="R582" s="445"/>
      <c r="S582" s="445"/>
      <c r="T582" s="445"/>
      <c r="U582" s="445"/>
      <c r="V582" s="445"/>
      <c r="W582" s="445"/>
      <c r="X582" s="445"/>
      <c r="Y582" s="445"/>
      <c r="Z582" s="445"/>
      <c r="AA582" s="445"/>
      <c r="AB582" s="445"/>
      <c r="AC582" s="445"/>
      <c r="AD582" s="439"/>
      <c r="AE582" s="447"/>
      <c r="AF582" s="455">
        <v>2</v>
      </c>
      <c r="AG582" s="456" t="s">
        <v>1246</v>
      </c>
      <c r="AH582" s="439"/>
      <c r="AI582" s="439"/>
      <c r="AJ582" s="439"/>
      <c r="AK582" s="439"/>
      <c r="AL582" s="439"/>
      <c r="AM582" s="439"/>
      <c r="AN582" s="439"/>
      <c r="AO582" s="439"/>
      <c r="AP582" s="439"/>
      <c r="AQ582" s="439"/>
    </row>
    <row r="583" spans="1:43" customFormat="1" ht="18" customHeight="1" x14ac:dyDescent="0.35">
      <c r="A583" s="439"/>
      <c r="B583" s="457"/>
      <c r="C583" s="458"/>
      <c r="D583" s="458"/>
      <c r="E583" s="459"/>
      <c r="F583" s="453"/>
      <c r="K583" s="439"/>
      <c r="L583" s="439"/>
      <c r="M583" s="439"/>
      <c r="N583" s="439"/>
      <c r="O583" s="460"/>
      <c r="AD583" s="439"/>
      <c r="AE583" s="447"/>
      <c r="AF583" s="455">
        <v>3</v>
      </c>
      <c r="AG583" s="456" t="s">
        <v>1247</v>
      </c>
      <c r="AH583" s="439"/>
      <c r="AI583" s="439"/>
      <c r="AJ583" s="439"/>
      <c r="AK583" s="439"/>
      <c r="AL583" s="439"/>
      <c r="AM583" s="439"/>
      <c r="AN583" s="439"/>
      <c r="AO583" s="439"/>
      <c r="AP583" s="439"/>
      <c r="AQ583" s="439"/>
    </row>
    <row r="584" spans="1:43" customFormat="1" ht="18" customHeight="1" x14ac:dyDescent="0.35">
      <c r="A584" s="439"/>
      <c r="B584" s="457"/>
      <c r="C584" s="458"/>
      <c r="D584" s="458"/>
      <c r="E584" s="459"/>
      <c r="F584" s="453"/>
      <c r="K584" s="439"/>
      <c r="L584" s="439"/>
      <c r="M584" s="439"/>
      <c r="N584" s="439"/>
      <c r="O584" s="460"/>
      <c r="AD584" s="439"/>
      <c r="AE584" s="447"/>
      <c r="AF584" s="455">
        <v>4</v>
      </c>
      <c r="AG584" s="456" t="s">
        <v>1248</v>
      </c>
      <c r="AH584" s="439"/>
      <c r="AI584" s="439"/>
      <c r="AJ584" s="439"/>
      <c r="AK584" s="439"/>
      <c r="AL584" s="439"/>
      <c r="AM584" s="439"/>
      <c r="AN584" s="439"/>
      <c r="AO584" s="439"/>
      <c r="AP584" s="439"/>
      <c r="AQ584" s="439"/>
    </row>
    <row r="585" spans="1:43" customFormat="1" ht="31" x14ac:dyDescent="0.35">
      <c r="A585" s="439"/>
      <c r="B585" s="457"/>
      <c r="C585" s="458"/>
      <c r="D585" s="458"/>
      <c r="E585" s="459"/>
      <c r="F585" s="453"/>
      <c r="K585" s="439"/>
      <c r="L585" s="439"/>
      <c r="M585" s="439"/>
      <c r="N585" s="439"/>
      <c r="O585" s="460"/>
      <c r="AD585" s="439"/>
      <c r="AE585" s="447"/>
      <c r="AF585" s="455">
        <v>5</v>
      </c>
      <c r="AG585" s="456" t="s">
        <v>1249</v>
      </c>
      <c r="AH585" s="439"/>
      <c r="AI585" s="439"/>
      <c r="AJ585" s="439"/>
      <c r="AK585" s="439"/>
      <c r="AL585" s="439"/>
      <c r="AM585" s="439"/>
      <c r="AN585" s="439"/>
      <c r="AO585" s="439"/>
      <c r="AP585" s="439"/>
      <c r="AQ585" s="439"/>
    </row>
    <row r="586" spans="1:43" customFormat="1" ht="17.5" x14ac:dyDescent="0.35">
      <c r="A586" s="439"/>
      <c r="B586" s="457"/>
      <c r="C586" s="458"/>
      <c r="D586" s="458"/>
      <c r="E586" s="459"/>
      <c r="F586" s="453"/>
      <c r="K586" s="439"/>
      <c r="L586" s="439"/>
      <c r="M586" s="439"/>
      <c r="N586" s="439"/>
      <c r="O586" s="461"/>
      <c r="P586" s="462"/>
      <c r="Q586" s="462"/>
      <c r="R586" s="462"/>
      <c r="S586" s="462"/>
      <c r="T586" s="462"/>
      <c r="U586" s="462"/>
      <c r="V586" s="462"/>
      <c r="W586" s="462"/>
      <c r="X586" s="462"/>
      <c r="Y586" s="462"/>
      <c r="Z586" s="462"/>
      <c r="AA586" s="462"/>
      <c r="AB586" s="462"/>
      <c r="AC586" s="462"/>
      <c r="AD586" s="439"/>
      <c r="AE586" s="447"/>
      <c r="AF586" s="455">
        <v>6</v>
      </c>
      <c r="AG586" s="456" t="s">
        <v>1250</v>
      </c>
      <c r="AH586" s="439"/>
      <c r="AI586" s="439"/>
      <c r="AJ586" s="439"/>
      <c r="AK586" s="439"/>
      <c r="AL586" s="439"/>
      <c r="AM586" s="439"/>
      <c r="AN586" s="439"/>
      <c r="AO586" s="439"/>
      <c r="AP586" s="439"/>
      <c r="AQ586" s="439"/>
    </row>
    <row r="587" spans="1:43" customFormat="1" ht="31" x14ac:dyDescent="0.35">
      <c r="A587" s="439"/>
      <c r="B587" s="457"/>
      <c r="C587" s="458"/>
      <c r="D587" s="458"/>
      <c r="E587" s="459"/>
      <c r="F587" s="453"/>
      <c r="K587" s="439"/>
      <c r="L587" s="439"/>
      <c r="M587" s="439"/>
      <c r="N587" s="439"/>
      <c r="O587" s="461"/>
      <c r="P587" s="462"/>
      <c r="Q587" s="462"/>
      <c r="R587" s="462"/>
      <c r="S587" s="462"/>
      <c r="T587" s="462"/>
      <c r="U587" s="462"/>
      <c r="V587" s="462"/>
      <c r="W587" s="462"/>
      <c r="X587" s="462"/>
      <c r="Y587" s="462"/>
      <c r="Z587" s="462"/>
      <c r="AA587" s="462"/>
      <c r="AB587" s="462"/>
      <c r="AC587" s="462"/>
      <c r="AD587" s="439"/>
      <c r="AE587" s="447"/>
      <c r="AF587" s="455">
        <v>7</v>
      </c>
      <c r="AG587" s="456" t="s">
        <v>1251</v>
      </c>
      <c r="AH587" s="439"/>
      <c r="AI587" s="439"/>
      <c r="AJ587" s="439"/>
      <c r="AK587" s="439"/>
      <c r="AL587" s="439"/>
      <c r="AM587" s="439"/>
      <c r="AN587" s="439"/>
      <c r="AO587" s="439"/>
      <c r="AP587" s="439"/>
      <c r="AQ587" s="439"/>
    </row>
    <row r="588" spans="1:43" customFormat="1" ht="17.5" x14ac:dyDescent="0.35">
      <c r="A588" s="439"/>
      <c r="B588" s="457"/>
      <c r="C588" s="458"/>
      <c r="D588" s="458"/>
      <c r="E588" s="459"/>
      <c r="F588" s="453"/>
      <c r="K588" s="439"/>
      <c r="L588" s="439"/>
      <c r="M588" s="439"/>
      <c r="N588" s="439"/>
      <c r="O588" s="461"/>
      <c r="P588" s="462"/>
      <c r="Q588" s="462"/>
      <c r="R588" s="462"/>
      <c r="S588" s="462"/>
      <c r="T588" s="462"/>
      <c r="U588" s="462"/>
      <c r="V588" s="462"/>
      <c r="W588" s="462"/>
      <c r="X588" s="462"/>
      <c r="Y588" s="462"/>
      <c r="Z588" s="462"/>
      <c r="AA588" s="462"/>
      <c r="AB588" s="462"/>
      <c r="AC588" s="462"/>
      <c r="AD588" s="439"/>
      <c r="AE588" s="447"/>
      <c r="AF588" s="455">
        <v>8</v>
      </c>
      <c r="AG588" s="456" t="s">
        <v>1252</v>
      </c>
      <c r="AH588" s="439"/>
      <c r="AI588" s="439"/>
      <c r="AJ588" s="439"/>
      <c r="AK588" s="439"/>
      <c r="AL588" s="439"/>
      <c r="AM588" s="439"/>
      <c r="AN588" s="439"/>
      <c r="AO588" s="439"/>
      <c r="AP588" s="439"/>
      <c r="AQ588" s="439"/>
    </row>
    <row r="589" spans="1:43" customFormat="1" ht="17.5" x14ac:dyDescent="0.35">
      <c r="A589" s="439"/>
      <c r="B589" s="457"/>
      <c r="C589" s="458"/>
      <c r="D589" s="458"/>
      <c r="E589" s="459"/>
      <c r="F589" s="453"/>
      <c r="K589" s="439"/>
      <c r="L589" s="439"/>
      <c r="M589" s="439"/>
      <c r="N589" s="439"/>
      <c r="O589" s="461"/>
      <c r="P589" s="462"/>
      <c r="Q589" s="462"/>
      <c r="R589" s="462"/>
      <c r="S589" s="462"/>
      <c r="T589" s="462"/>
      <c r="U589" s="462"/>
      <c r="V589" s="462"/>
      <c r="W589" s="462"/>
      <c r="X589" s="462"/>
      <c r="Y589" s="462"/>
      <c r="Z589" s="462"/>
      <c r="AA589" s="462"/>
      <c r="AB589" s="462"/>
      <c r="AC589" s="462"/>
      <c r="AD589" s="439"/>
      <c r="AE589" s="447"/>
      <c r="AF589" s="455">
        <v>9</v>
      </c>
      <c r="AG589" s="456" t="s">
        <v>1253</v>
      </c>
      <c r="AH589" s="439"/>
      <c r="AI589" s="439"/>
      <c r="AJ589" s="439"/>
      <c r="AK589" s="439"/>
      <c r="AL589" s="439"/>
      <c r="AM589" s="439"/>
      <c r="AN589" s="439"/>
      <c r="AO589" s="439"/>
      <c r="AP589" s="439"/>
      <c r="AQ589" s="439"/>
    </row>
    <row r="590" spans="1:43" customFormat="1" ht="31" x14ac:dyDescent="0.35">
      <c r="A590" s="439"/>
      <c r="B590" s="457"/>
      <c r="C590" s="458"/>
      <c r="D590" s="458"/>
      <c r="E590" s="459"/>
      <c r="F590" s="453"/>
      <c r="K590" s="439"/>
      <c r="L590" s="439"/>
      <c r="M590" s="439"/>
      <c r="N590" s="439"/>
      <c r="O590" s="461"/>
      <c r="P590" s="462"/>
      <c r="Q590" s="462"/>
      <c r="R590" s="462"/>
      <c r="S590" s="462"/>
      <c r="T590" s="462"/>
      <c r="U590" s="462"/>
      <c r="V590" s="462"/>
      <c r="W590" s="462"/>
      <c r="X590" s="462"/>
      <c r="Y590" s="462"/>
      <c r="Z590" s="462"/>
      <c r="AA590" s="462"/>
      <c r="AB590" s="462"/>
      <c r="AC590" s="462"/>
      <c r="AD590" s="439"/>
      <c r="AE590" s="447"/>
      <c r="AF590" s="455">
        <v>10</v>
      </c>
      <c r="AG590" s="456" t="s">
        <v>1254</v>
      </c>
      <c r="AH590" s="439"/>
      <c r="AI590" s="439"/>
      <c r="AJ590" s="439"/>
      <c r="AK590" s="439"/>
      <c r="AL590" s="439"/>
      <c r="AM590" s="439"/>
      <c r="AN590" s="439"/>
      <c r="AO590" s="439"/>
      <c r="AP590" s="439"/>
      <c r="AQ590" s="439"/>
    </row>
    <row r="591" spans="1:43" customFormat="1" ht="17.5" x14ac:dyDescent="0.35">
      <c r="A591" s="439"/>
      <c r="B591" s="457"/>
      <c r="C591" s="458"/>
      <c r="D591" s="458"/>
      <c r="E591" s="459"/>
      <c r="F591" s="453"/>
      <c r="G591" s="317"/>
      <c r="H591" s="317"/>
      <c r="I591" s="318"/>
      <c r="J591" s="318"/>
      <c r="K591" s="430"/>
      <c r="L591" s="430"/>
      <c r="M591" s="430"/>
      <c r="N591" s="430"/>
      <c r="O591" s="461"/>
      <c r="P591" s="462"/>
      <c r="Q591" s="462"/>
      <c r="R591" s="462"/>
      <c r="S591" s="462"/>
      <c r="T591" s="462"/>
      <c r="U591" s="462"/>
      <c r="V591" s="462"/>
      <c r="W591" s="462"/>
      <c r="X591" s="462"/>
      <c r="Y591" s="462"/>
      <c r="Z591" s="462"/>
      <c r="AA591" s="462"/>
      <c r="AB591" s="462"/>
      <c r="AC591" s="462"/>
      <c r="AD591" s="439"/>
      <c r="AE591" s="447"/>
      <c r="AF591" s="455">
        <v>11</v>
      </c>
      <c r="AG591" s="456" t="s">
        <v>1255</v>
      </c>
      <c r="AH591" s="439"/>
      <c r="AI591" s="439"/>
      <c r="AJ591" s="439"/>
      <c r="AK591" s="439"/>
      <c r="AL591" s="439"/>
      <c r="AM591" s="439"/>
      <c r="AN591" s="439"/>
      <c r="AO591" s="439"/>
      <c r="AP591" s="439"/>
      <c r="AQ591" s="439"/>
    </row>
    <row r="592" spans="1:43" customFormat="1" ht="17.5" x14ac:dyDescent="0.35">
      <c r="A592" s="439"/>
      <c r="B592" s="457"/>
      <c r="C592" s="458"/>
      <c r="D592" s="458"/>
      <c r="E592" s="459"/>
      <c r="F592" s="453"/>
      <c r="G592" s="463"/>
      <c r="H592" s="463"/>
      <c r="I592" s="463"/>
      <c r="J592" s="463"/>
      <c r="K592" s="430"/>
      <c r="L592" s="430"/>
      <c r="M592" s="430"/>
      <c r="N592" s="430"/>
      <c r="O592" s="464"/>
      <c r="P592" s="462"/>
      <c r="Q592" s="462"/>
      <c r="R592" s="462"/>
      <c r="S592" s="462"/>
      <c r="T592" s="462"/>
      <c r="U592" s="462"/>
      <c r="V592" s="462"/>
      <c r="W592" s="462"/>
      <c r="X592" s="462"/>
      <c r="Y592" s="462"/>
      <c r="Z592" s="462"/>
      <c r="AA592" s="462"/>
      <c r="AB592" s="463"/>
      <c r="AC592" s="463"/>
      <c r="AD592" s="439"/>
      <c r="AE592" s="447"/>
      <c r="AF592" s="455">
        <v>12</v>
      </c>
      <c r="AG592" s="456" t="s">
        <v>1256</v>
      </c>
      <c r="AH592" s="439"/>
      <c r="AI592" s="439"/>
      <c r="AJ592" s="439"/>
      <c r="AK592" s="439"/>
      <c r="AL592" s="439"/>
      <c r="AM592" s="439"/>
      <c r="AN592" s="439"/>
      <c r="AO592" s="439"/>
      <c r="AP592" s="439"/>
      <c r="AQ592" s="439"/>
    </row>
    <row r="593" spans="1:43" customFormat="1" ht="31" x14ac:dyDescent="0.35">
      <c r="A593" s="439"/>
      <c r="B593" s="457"/>
      <c r="C593" s="458"/>
      <c r="D593" s="458"/>
      <c r="E593" s="459"/>
      <c r="F593" s="453"/>
      <c r="G593" s="463"/>
      <c r="H593" s="463"/>
      <c r="I593" s="463"/>
      <c r="J593" s="463"/>
      <c r="K593" s="430"/>
      <c r="L593" s="430"/>
      <c r="M593" s="430"/>
      <c r="N593" s="430"/>
      <c r="O593" s="464"/>
      <c r="P593" s="462"/>
      <c r="Q593" s="462"/>
      <c r="R593" s="462"/>
      <c r="S593" s="462"/>
      <c r="T593" s="462"/>
      <c r="U593" s="462"/>
      <c r="V593" s="462"/>
      <c r="W593" s="462"/>
      <c r="X593" s="462"/>
      <c r="Y593" s="462"/>
      <c r="Z593" s="462"/>
      <c r="AA593" s="462"/>
      <c r="AB593" s="463"/>
      <c r="AC593" s="463"/>
      <c r="AD593" s="439"/>
      <c r="AE593" s="447"/>
      <c r="AF593" s="455">
        <v>13</v>
      </c>
      <c r="AG593" s="456" t="s">
        <v>1257</v>
      </c>
      <c r="AH593" s="439"/>
      <c r="AI593" s="439"/>
      <c r="AJ593" s="439"/>
      <c r="AK593" s="439"/>
      <c r="AL593" s="439"/>
      <c r="AM593" s="439"/>
      <c r="AN593" s="439"/>
      <c r="AO593" s="439"/>
      <c r="AP593" s="439"/>
      <c r="AQ593" s="439"/>
    </row>
    <row r="594" spans="1:43" customFormat="1" ht="18" customHeight="1" x14ac:dyDescent="0.35">
      <c r="A594" s="439"/>
      <c r="B594" s="457"/>
      <c r="C594" s="458"/>
      <c r="D594" s="458"/>
      <c r="E594" s="459"/>
      <c r="F594" s="453"/>
      <c r="G594" s="463"/>
      <c r="H594" s="463"/>
      <c r="I594" s="463"/>
      <c r="J594" s="463"/>
      <c r="K594" s="430"/>
      <c r="L594" s="430"/>
      <c r="M594" s="430"/>
      <c r="N594" s="430"/>
      <c r="O594" s="464"/>
      <c r="P594" s="465"/>
      <c r="Q594" s="465"/>
      <c r="R594" s="465"/>
      <c r="S594" s="465"/>
      <c r="T594" s="465"/>
      <c r="U594" s="465"/>
      <c r="V594" s="465"/>
      <c r="W594" s="465"/>
      <c r="X594" s="465"/>
      <c r="Y594" s="465"/>
      <c r="Z594" s="465"/>
      <c r="AA594" s="465"/>
      <c r="AB594" s="463"/>
      <c r="AC594" s="463"/>
      <c r="AD594" s="439"/>
      <c r="AE594" s="447"/>
      <c r="AF594" s="455">
        <v>14</v>
      </c>
      <c r="AG594" s="456" t="s">
        <v>1258</v>
      </c>
      <c r="AH594" s="439"/>
      <c r="AI594" s="439"/>
      <c r="AJ594" s="439"/>
      <c r="AK594" s="439"/>
      <c r="AL594" s="439"/>
      <c r="AM594" s="439"/>
      <c r="AN594" s="439"/>
      <c r="AO594" s="439"/>
      <c r="AP594" s="439"/>
      <c r="AQ594" s="439"/>
    </row>
    <row r="595" spans="1:43" customFormat="1" ht="18" customHeight="1" x14ac:dyDescent="0.35">
      <c r="A595" s="439"/>
      <c r="B595" s="457"/>
      <c r="C595" s="458"/>
      <c r="D595" s="458"/>
      <c r="E595" s="459"/>
      <c r="F595" s="453"/>
      <c r="G595" s="466"/>
      <c r="H595" s="466"/>
      <c r="I595" s="463"/>
      <c r="J595" s="463"/>
      <c r="K595" s="430"/>
      <c r="L595" s="430"/>
      <c r="M595" s="430"/>
      <c r="N595" s="430"/>
      <c r="O595" s="464"/>
      <c r="P595" s="465"/>
      <c r="Q595" s="465"/>
      <c r="R595" s="465"/>
      <c r="S595" s="465"/>
      <c r="T595" s="465"/>
      <c r="U595" s="465"/>
      <c r="V595" s="465"/>
      <c r="W595" s="465"/>
      <c r="X595" s="465"/>
      <c r="Y595" s="465"/>
      <c r="Z595" s="465"/>
      <c r="AA595" s="465"/>
      <c r="AB595" s="466"/>
      <c r="AC595" s="466"/>
      <c r="AD595" s="439"/>
      <c r="AE595" s="447"/>
      <c r="AF595" s="455">
        <v>15</v>
      </c>
      <c r="AG595" s="456" t="s">
        <v>1259</v>
      </c>
      <c r="AH595" s="439"/>
      <c r="AI595" s="439"/>
      <c r="AJ595" s="439"/>
      <c r="AK595" s="439"/>
      <c r="AL595" s="439"/>
      <c r="AM595" s="439"/>
      <c r="AN595" s="439"/>
      <c r="AO595" s="439"/>
      <c r="AP595" s="439"/>
      <c r="AQ595" s="439"/>
    </row>
    <row r="596" spans="1:43" s="16" customFormat="1" x14ac:dyDescent="0.35">
      <c r="A596" s="23" t="s">
        <v>19</v>
      </c>
      <c r="B596" s="23" t="s">
        <v>20</v>
      </c>
      <c r="C596" s="23" t="s">
        <v>21</v>
      </c>
      <c r="D596" s="23" t="s">
        <v>22</v>
      </c>
      <c r="E596" s="23" t="s">
        <v>23</v>
      </c>
      <c r="F596" s="23" t="s">
        <v>22</v>
      </c>
      <c r="G596" s="23" t="s">
        <v>24</v>
      </c>
      <c r="H596" s="23"/>
      <c r="I596" s="23" t="s">
        <v>25</v>
      </c>
      <c r="J596" s="23" t="s">
        <v>26</v>
      </c>
      <c r="K596" s="23" t="s">
        <v>27</v>
      </c>
      <c r="L596" s="23" t="s">
        <v>22</v>
      </c>
      <c r="M596" s="23" t="s">
        <v>28</v>
      </c>
      <c r="N596" s="23" t="s">
        <v>22</v>
      </c>
      <c r="O596" s="23" t="s">
        <v>29</v>
      </c>
      <c r="P596" s="399" t="s">
        <v>30</v>
      </c>
      <c r="Q596" s="399"/>
      <c r="R596" s="399"/>
      <c r="S596" s="399"/>
      <c r="T596" s="399"/>
      <c r="U596" s="399"/>
      <c r="V596" s="399"/>
      <c r="W596" s="399"/>
      <c r="X596" s="399"/>
      <c r="Y596" s="399"/>
      <c r="Z596" s="399"/>
      <c r="AA596" s="399"/>
      <c r="AB596" s="399" t="s">
        <v>31</v>
      </c>
      <c r="AC596" s="399"/>
      <c r="AD596" s="23" t="s">
        <v>32</v>
      </c>
      <c r="AE596" s="23" t="s">
        <v>33</v>
      </c>
      <c r="AF596" s="23" t="s">
        <v>34</v>
      </c>
      <c r="AG596" s="23"/>
    </row>
    <row r="597" spans="1:43" s="16" customFormat="1" x14ac:dyDescent="0.35">
      <c r="A597" s="23"/>
      <c r="B597" s="23"/>
      <c r="C597" s="23"/>
      <c r="D597" s="23"/>
      <c r="E597" s="23"/>
      <c r="F597" s="23"/>
      <c r="G597" s="23"/>
      <c r="H597" s="23"/>
      <c r="I597" s="23"/>
      <c r="J597" s="23"/>
      <c r="K597" s="23"/>
      <c r="L597" s="23"/>
      <c r="M597" s="23"/>
      <c r="N597" s="23"/>
      <c r="O597" s="23"/>
      <c r="P597" s="399" t="s">
        <v>35</v>
      </c>
      <c r="Q597" s="399"/>
      <c r="R597" s="399"/>
      <c r="S597" s="399"/>
      <c r="T597" s="399"/>
      <c r="U597" s="399"/>
      <c r="V597" s="399"/>
      <c r="W597" s="399"/>
      <c r="X597" s="399"/>
      <c r="Y597" s="399"/>
      <c r="Z597" s="399"/>
      <c r="AA597" s="399"/>
      <c r="AB597" s="399"/>
      <c r="AC597" s="399"/>
      <c r="AD597" s="23"/>
      <c r="AE597" s="23"/>
      <c r="AF597" s="23"/>
      <c r="AG597" s="23"/>
    </row>
    <row r="598" spans="1:43" s="401" customFormat="1" x14ac:dyDescent="0.35">
      <c r="A598" s="23"/>
      <c r="B598" s="23"/>
      <c r="C598" s="23"/>
      <c r="D598" s="23"/>
      <c r="E598" s="23"/>
      <c r="F598" s="23"/>
      <c r="G598" s="400" t="s">
        <v>36</v>
      </c>
      <c r="H598" s="400" t="s">
        <v>37</v>
      </c>
      <c r="I598" s="23"/>
      <c r="J598" s="23"/>
      <c r="K598" s="23"/>
      <c r="L598" s="23"/>
      <c r="M598" s="23"/>
      <c r="N598" s="23"/>
      <c r="O598" s="23"/>
      <c r="P598" s="400">
        <v>1</v>
      </c>
      <c r="Q598" s="400">
        <v>2</v>
      </c>
      <c r="R598" s="400">
        <v>3</v>
      </c>
      <c r="S598" s="400">
        <v>4</v>
      </c>
      <c r="T598" s="400">
        <v>5</v>
      </c>
      <c r="U598" s="400">
        <v>6</v>
      </c>
      <c r="V598" s="400">
        <v>7</v>
      </c>
      <c r="W598" s="400">
        <v>8</v>
      </c>
      <c r="X598" s="400">
        <v>9</v>
      </c>
      <c r="Y598" s="400">
        <v>10</v>
      </c>
      <c r="Z598" s="400">
        <v>11</v>
      </c>
      <c r="AA598" s="400">
        <v>12</v>
      </c>
      <c r="AB598" s="400" t="s">
        <v>38</v>
      </c>
      <c r="AC598" s="400" t="s">
        <v>39</v>
      </c>
      <c r="AD598" s="23"/>
      <c r="AE598" s="23"/>
      <c r="AF598" s="23"/>
      <c r="AG598" s="23"/>
    </row>
    <row r="599" spans="1:43" customFormat="1" ht="62" x14ac:dyDescent="0.35">
      <c r="A599" s="340" t="s">
        <v>40</v>
      </c>
      <c r="B599" s="467" t="s">
        <v>126</v>
      </c>
      <c r="C599" s="468" t="s">
        <v>351</v>
      </c>
      <c r="D599" s="469">
        <f>+[1]DataBase_Obj!D594</f>
        <v>0</v>
      </c>
      <c r="E599" s="470" t="s">
        <v>1260</v>
      </c>
      <c r="F599" s="471">
        <f>+[1]DataBase_Obj!G594</f>
        <v>0</v>
      </c>
      <c r="G599" s="472" t="s">
        <v>1261</v>
      </c>
      <c r="H599" s="473" t="s">
        <v>1262</v>
      </c>
      <c r="I599" s="474">
        <v>1</v>
      </c>
      <c r="J599" s="471" t="s">
        <v>1263</v>
      </c>
      <c r="K599" s="475" t="s">
        <v>1264</v>
      </c>
      <c r="L599" s="471">
        <v>0.2</v>
      </c>
      <c r="M599" s="476" t="s">
        <v>1265</v>
      </c>
      <c r="N599" s="477">
        <v>0.1</v>
      </c>
      <c r="O599" s="477" t="s">
        <v>139</v>
      </c>
      <c r="P599" s="477"/>
      <c r="Q599" s="477"/>
      <c r="R599" s="477"/>
      <c r="S599" s="478"/>
      <c r="T599" s="478"/>
      <c r="U599" s="477"/>
      <c r="V599" s="477"/>
      <c r="W599" s="477"/>
      <c r="X599" s="477"/>
      <c r="Y599" s="477"/>
      <c r="Z599" s="477"/>
      <c r="AA599" s="477"/>
      <c r="AB599" s="471" t="s">
        <v>1266</v>
      </c>
      <c r="AC599" s="473" t="s">
        <v>1267</v>
      </c>
      <c r="AD599" s="479" t="s">
        <v>1268</v>
      </c>
      <c r="AE599" s="480" t="s">
        <v>52</v>
      </c>
      <c r="AF599" s="481" t="s">
        <v>1269</v>
      </c>
      <c r="AG599" s="482"/>
      <c r="AH599" s="430"/>
      <c r="AI599" s="430"/>
      <c r="AJ599" s="430"/>
      <c r="AK599" s="430"/>
      <c r="AL599" s="430"/>
      <c r="AM599" s="430"/>
      <c r="AN599" s="430"/>
      <c r="AO599" s="430"/>
      <c r="AP599" s="430"/>
      <c r="AQ599" s="430"/>
    </row>
    <row r="600" spans="1:43" customFormat="1" ht="62" x14ac:dyDescent="0.35">
      <c r="A600" s="340"/>
      <c r="B600" s="483"/>
      <c r="C600" s="484"/>
      <c r="D600" s="473"/>
      <c r="E600" s="470"/>
      <c r="F600" s="336"/>
      <c r="G600" s="472"/>
      <c r="H600" s="473"/>
      <c r="I600" s="474"/>
      <c r="J600" s="336"/>
      <c r="K600" s="340"/>
      <c r="L600" s="336"/>
      <c r="M600" s="485" t="s">
        <v>1270</v>
      </c>
      <c r="N600" s="342">
        <v>0.45</v>
      </c>
      <c r="O600" s="342" t="s">
        <v>139</v>
      </c>
      <c r="P600" s="342"/>
      <c r="Q600" s="342"/>
      <c r="R600" s="342"/>
      <c r="S600" s="486"/>
      <c r="T600" s="486"/>
      <c r="U600" s="342"/>
      <c r="V600" s="342"/>
      <c r="W600" s="342"/>
      <c r="X600" s="342"/>
      <c r="Y600" s="342"/>
      <c r="Z600" s="342"/>
      <c r="AA600" s="342"/>
      <c r="AB600" s="336"/>
      <c r="AC600" s="473"/>
      <c r="AD600" s="487" t="s">
        <v>1268</v>
      </c>
      <c r="AE600" s="488" t="s">
        <v>52</v>
      </c>
      <c r="AF600" s="481" t="s">
        <v>1269</v>
      </c>
      <c r="AG600" s="482"/>
      <c r="AH600" s="430"/>
      <c r="AI600" s="430"/>
      <c r="AJ600" s="430"/>
      <c r="AK600" s="430"/>
      <c r="AL600" s="430"/>
      <c r="AM600" s="430"/>
      <c r="AN600" s="430"/>
      <c r="AO600" s="430"/>
      <c r="AP600" s="430"/>
      <c r="AQ600" s="430"/>
    </row>
    <row r="601" spans="1:43" customFormat="1" ht="62" x14ac:dyDescent="0.35">
      <c r="A601" s="340"/>
      <c r="B601" s="483"/>
      <c r="C601" s="484"/>
      <c r="D601" s="473"/>
      <c r="E601" s="470"/>
      <c r="F601" s="336"/>
      <c r="G601" s="472"/>
      <c r="H601" s="473"/>
      <c r="I601" s="474"/>
      <c r="J601" s="336"/>
      <c r="K601" s="340"/>
      <c r="L601" s="336"/>
      <c r="M601" s="485" t="s">
        <v>1271</v>
      </c>
      <c r="N601" s="342">
        <v>0.45</v>
      </c>
      <c r="O601" s="342" t="s">
        <v>139</v>
      </c>
      <c r="P601" s="342"/>
      <c r="Q601" s="342"/>
      <c r="R601" s="342"/>
      <c r="S601" s="486"/>
      <c r="T601" s="486"/>
      <c r="U601" s="342"/>
      <c r="V601" s="342"/>
      <c r="W601" s="342"/>
      <c r="X601" s="342"/>
      <c r="Y601" s="342"/>
      <c r="Z601" s="342"/>
      <c r="AA601" s="342"/>
      <c r="AB601" s="336"/>
      <c r="AC601" s="473"/>
      <c r="AD601" s="487" t="s">
        <v>1268</v>
      </c>
      <c r="AE601" s="488" t="s">
        <v>52</v>
      </c>
      <c r="AF601" s="481" t="s">
        <v>1269</v>
      </c>
      <c r="AG601" s="482"/>
      <c r="AH601" s="430"/>
      <c r="AI601" s="430"/>
      <c r="AJ601" s="430"/>
      <c r="AK601" s="430"/>
      <c r="AL601" s="430"/>
      <c r="AM601" s="430"/>
      <c r="AN601" s="430"/>
      <c r="AO601" s="430"/>
      <c r="AP601" s="430"/>
      <c r="AQ601" s="430"/>
    </row>
    <row r="602" spans="1:43" customFormat="1" ht="62" x14ac:dyDescent="0.35">
      <c r="A602" s="340"/>
      <c r="B602" s="483"/>
      <c r="C602" s="484"/>
      <c r="D602" s="473"/>
      <c r="E602" s="470"/>
      <c r="F602" s="336"/>
      <c r="G602" s="472"/>
      <c r="H602" s="473"/>
      <c r="I602" s="474"/>
      <c r="J602" s="336"/>
      <c r="K602" s="340" t="s">
        <v>1272</v>
      </c>
      <c r="L602" s="489">
        <v>0.3</v>
      </c>
      <c r="M602" s="485" t="s">
        <v>1273</v>
      </c>
      <c r="N602" s="342">
        <v>0.2</v>
      </c>
      <c r="O602" s="342" t="s">
        <v>1274</v>
      </c>
      <c r="P602" s="342"/>
      <c r="Q602" s="342"/>
      <c r="R602" s="342"/>
      <c r="S602" s="342"/>
      <c r="T602" s="342"/>
      <c r="U602" s="486"/>
      <c r="V602" s="342"/>
      <c r="W602" s="342"/>
      <c r="X602" s="342"/>
      <c r="Y602" s="342"/>
      <c r="Z602" s="342"/>
      <c r="AA602" s="342"/>
      <c r="AB602" s="336"/>
      <c r="AC602" s="473"/>
      <c r="AD602" s="487" t="s">
        <v>1268</v>
      </c>
      <c r="AE602" s="488" t="s">
        <v>52</v>
      </c>
      <c r="AF602" s="481" t="s">
        <v>1269</v>
      </c>
      <c r="AG602" s="482"/>
      <c r="AH602" s="430"/>
      <c r="AI602" s="430"/>
      <c r="AJ602" s="430"/>
      <c r="AK602" s="430"/>
      <c r="AL602" s="430"/>
      <c r="AM602" s="430"/>
      <c r="AN602" s="430"/>
      <c r="AO602" s="430"/>
      <c r="AP602" s="430"/>
      <c r="AQ602" s="430"/>
    </row>
    <row r="603" spans="1:43" customFormat="1" ht="62" x14ac:dyDescent="0.35">
      <c r="A603" s="340"/>
      <c r="B603" s="483"/>
      <c r="C603" s="484"/>
      <c r="D603" s="473"/>
      <c r="E603" s="470"/>
      <c r="F603" s="336"/>
      <c r="G603" s="472"/>
      <c r="H603" s="473"/>
      <c r="I603" s="474"/>
      <c r="J603" s="336"/>
      <c r="K603" s="340"/>
      <c r="L603" s="489"/>
      <c r="M603" s="485" t="s">
        <v>1275</v>
      </c>
      <c r="N603" s="490">
        <v>0.2</v>
      </c>
      <c r="O603" s="342" t="s">
        <v>1276</v>
      </c>
      <c r="P603" s="342"/>
      <c r="Q603" s="342"/>
      <c r="R603" s="342"/>
      <c r="S603" s="342"/>
      <c r="T603" s="342"/>
      <c r="U603" s="486"/>
      <c r="V603" s="486"/>
      <c r="W603" s="486"/>
      <c r="X603" s="486"/>
      <c r="Y603" s="486"/>
      <c r="Z603" s="486"/>
      <c r="AA603" s="342"/>
      <c r="AB603" s="336"/>
      <c r="AC603" s="473"/>
      <c r="AD603" s="487" t="s">
        <v>1268</v>
      </c>
      <c r="AE603" s="488" t="s">
        <v>52</v>
      </c>
      <c r="AF603" s="481" t="s">
        <v>1269</v>
      </c>
      <c r="AG603" s="482"/>
      <c r="AH603" s="430"/>
      <c r="AI603" s="430"/>
      <c r="AJ603" s="430"/>
      <c r="AK603" s="430"/>
      <c r="AL603" s="430"/>
      <c r="AM603" s="430"/>
      <c r="AN603" s="430"/>
      <c r="AO603" s="430"/>
      <c r="AP603" s="430"/>
      <c r="AQ603" s="430"/>
    </row>
    <row r="604" spans="1:43" customFormat="1" ht="62" x14ac:dyDescent="0.35">
      <c r="A604" s="340"/>
      <c r="B604" s="483"/>
      <c r="C604" s="484"/>
      <c r="D604" s="473"/>
      <c r="E604" s="470"/>
      <c r="F604" s="336"/>
      <c r="G604" s="472"/>
      <c r="H604" s="473"/>
      <c r="I604" s="474"/>
      <c r="J604" s="336"/>
      <c r="K604" s="340"/>
      <c r="L604" s="489"/>
      <c r="M604" s="485" t="s">
        <v>1277</v>
      </c>
      <c r="N604" s="490">
        <v>0.2</v>
      </c>
      <c r="O604" s="342" t="s">
        <v>1278</v>
      </c>
      <c r="P604" s="342"/>
      <c r="Q604" s="342"/>
      <c r="R604" s="342"/>
      <c r="S604" s="342"/>
      <c r="T604" s="342"/>
      <c r="U604" s="486"/>
      <c r="V604" s="486"/>
      <c r="W604" s="486"/>
      <c r="X604" s="486"/>
      <c r="Y604" s="486"/>
      <c r="Z604" s="486"/>
      <c r="AA604" s="342"/>
      <c r="AB604" s="336"/>
      <c r="AC604" s="473"/>
      <c r="AD604" s="487" t="s">
        <v>1268</v>
      </c>
      <c r="AE604" s="488" t="s">
        <v>52</v>
      </c>
      <c r="AF604" s="481" t="s">
        <v>1269</v>
      </c>
      <c r="AG604" s="482"/>
      <c r="AH604" s="430"/>
      <c r="AI604" s="430"/>
      <c r="AJ604" s="430"/>
      <c r="AK604" s="430"/>
      <c r="AL604" s="430"/>
      <c r="AM604" s="430"/>
      <c r="AN604" s="430"/>
      <c r="AO604" s="430"/>
      <c r="AP604" s="430"/>
      <c r="AQ604" s="430"/>
    </row>
    <row r="605" spans="1:43" customFormat="1" ht="62" x14ac:dyDescent="0.35">
      <c r="A605" s="340"/>
      <c r="B605" s="483"/>
      <c r="C605" s="484"/>
      <c r="D605" s="473"/>
      <c r="E605" s="470"/>
      <c r="F605" s="336"/>
      <c r="G605" s="472"/>
      <c r="H605" s="473"/>
      <c r="I605" s="474"/>
      <c r="J605" s="336"/>
      <c r="K605" s="340"/>
      <c r="L605" s="489"/>
      <c r="M605" s="485" t="s">
        <v>1279</v>
      </c>
      <c r="N605" s="490">
        <v>0.2</v>
      </c>
      <c r="O605" s="342" t="s">
        <v>1278</v>
      </c>
      <c r="P605" s="342"/>
      <c r="Q605" s="342"/>
      <c r="R605" s="342"/>
      <c r="S605" s="342"/>
      <c r="T605" s="342"/>
      <c r="U605" s="486"/>
      <c r="V605" s="486"/>
      <c r="W605" s="486"/>
      <c r="X605" s="486"/>
      <c r="Y605" s="486"/>
      <c r="Z605" s="486"/>
      <c r="AA605" s="342"/>
      <c r="AB605" s="336"/>
      <c r="AC605" s="473"/>
      <c r="AD605" s="487" t="s">
        <v>1268</v>
      </c>
      <c r="AE605" s="488" t="s">
        <v>52</v>
      </c>
      <c r="AF605" s="481" t="s">
        <v>1269</v>
      </c>
      <c r="AG605" s="482"/>
      <c r="AH605" s="430"/>
      <c r="AI605" s="430"/>
      <c r="AJ605" s="430"/>
      <c r="AK605" s="430"/>
      <c r="AL605" s="430"/>
      <c r="AM605" s="430"/>
      <c r="AN605" s="430"/>
      <c r="AO605" s="430"/>
      <c r="AP605" s="430"/>
      <c r="AQ605" s="430"/>
    </row>
    <row r="606" spans="1:43" customFormat="1" ht="62" x14ac:dyDescent="0.35">
      <c r="A606" s="340"/>
      <c r="B606" s="483"/>
      <c r="C606" s="484"/>
      <c r="D606" s="473"/>
      <c r="E606" s="470"/>
      <c r="F606" s="336"/>
      <c r="G606" s="472"/>
      <c r="H606" s="473"/>
      <c r="I606" s="474"/>
      <c r="J606" s="336"/>
      <c r="K606" s="340"/>
      <c r="L606" s="489"/>
      <c r="M606" s="485" t="s">
        <v>1280</v>
      </c>
      <c r="N606" s="490">
        <v>0.1</v>
      </c>
      <c r="O606" s="342" t="s">
        <v>1278</v>
      </c>
      <c r="P606" s="342"/>
      <c r="Q606" s="342"/>
      <c r="R606" s="342"/>
      <c r="S606" s="342"/>
      <c r="T606" s="342"/>
      <c r="U606" s="486"/>
      <c r="V606" s="486"/>
      <c r="W606" s="486"/>
      <c r="X606" s="486"/>
      <c r="Y606" s="486"/>
      <c r="Z606" s="486"/>
      <c r="AA606" s="342"/>
      <c r="AB606" s="336"/>
      <c r="AC606" s="473"/>
      <c r="AD606" s="487" t="s">
        <v>1268</v>
      </c>
      <c r="AE606" s="488" t="s">
        <v>52</v>
      </c>
      <c r="AF606" s="481" t="s">
        <v>1269</v>
      </c>
      <c r="AG606" s="482"/>
      <c r="AH606" s="430"/>
      <c r="AI606" s="430"/>
      <c r="AJ606" s="430"/>
      <c r="AK606" s="430"/>
      <c r="AL606" s="430"/>
      <c r="AM606" s="430"/>
      <c r="AN606" s="430"/>
      <c r="AO606" s="430"/>
      <c r="AP606" s="430"/>
      <c r="AQ606" s="430"/>
    </row>
    <row r="607" spans="1:43" customFormat="1" ht="62" x14ac:dyDescent="0.35">
      <c r="A607" s="340"/>
      <c r="B607" s="483"/>
      <c r="C607" s="484"/>
      <c r="D607" s="473"/>
      <c r="E607" s="470"/>
      <c r="F607" s="336"/>
      <c r="G607" s="472"/>
      <c r="H607" s="473"/>
      <c r="I607" s="474"/>
      <c r="J607" s="336"/>
      <c r="K607" s="340"/>
      <c r="L607" s="489"/>
      <c r="M607" s="485" t="s">
        <v>1281</v>
      </c>
      <c r="N607" s="490">
        <v>0.1</v>
      </c>
      <c r="O607" s="342" t="s">
        <v>1278</v>
      </c>
      <c r="P607" s="342"/>
      <c r="Q607" s="342"/>
      <c r="R607" s="342"/>
      <c r="S607" s="342"/>
      <c r="T607" s="342"/>
      <c r="U607" s="486"/>
      <c r="V607" s="486"/>
      <c r="W607" s="486"/>
      <c r="X607" s="486"/>
      <c r="Y607" s="486"/>
      <c r="Z607" s="486"/>
      <c r="AA607" s="342"/>
      <c r="AB607" s="336"/>
      <c r="AC607" s="473"/>
      <c r="AD607" s="487" t="s">
        <v>1268</v>
      </c>
      <c r="AE607" s="488" t="s">
        <v>52</v>
      </c>
      <c r="AF607" s="481" t="s">
        <v>1269</v>
      </c>
      <c r="AG607" s="482"/>
      <c r="AH607" s="430"/>
      <c r="AI607" s="430"/>
      <c r="AJ607" s="430"/>
      <c r="AK607" s="430"/>
      <c r="AL607" s="430"/>
      <c r="AM607" s="430"/>
      <c r="AN607" s="430"/>
      <c r="AO607" s="430"/>
      <c r="AP607" s="430"/>
      <c r="AQ607" s="430"/>
    </row>
    <row r="608" spans="1:43" customFormat="1" ht="62" x14ac:dyDescent="0.35">
      <c r="A608" s="340"/>
      <c r="B608" s="483"/>
      <c r="C608" s="484"/>
      <c r="D608" s="473"/>
      <c r="E608" s="470"/>
      <c r="F608" s="336"/>
      <c r="G608" s="472"/>
      <c r="H608" s="473"/>
      <c r="I608" s="474"/>
      <c r="J608" s="336"/>
      <c r="K608" s="340" t="s">
        <v>1282</v>
      </c>
      <c r="L608" s="336">
        <v>0.2</v>
      </c>
      <c r="M608" s="491" t="s">
        <v>1283</v>
      </c>
      <c r="N608" s="342">
        <v>0.25</v>
      </c>
      <c r="O608" s="342" t="s">
        <v>1276</v>
      </c>
      <c r="P608" s="342"/>
      <c r="Q608" s="342"/>
      <c r="R608" s="342"/>
      <c r="S608" s="342"/>
      <c r="T608" s="342"/>
      <c r="U608" s="486"/>
      <c r="V608" s="486"/>
      <c r="W608" s="486"/>
      <c r="X608" s="486"/>
      <c r="Y608" s="486"/>
      <c r="Z608" s="486"/>
      <c r="AA608" s="342"/>
      <c r="AB608" s="336"/>
      <c r="AC608" s="473"/>
      <c r="AD608" s="487" t="s">
        <v>1268</v>
      </c>
      <c r="AE608" s="488" t="s">
        <v>52</v>
      </c>
      <c r="AF608" s="481" t="s">
        <v>1269</v>
      </c>
      <c r="AG608" s="482"/>
      <c r="AH608" s="430"/>
      <c r="AI608" s="430"/>
      <c r="AJ608" s="430"/>
      <c r="AK608" s="430"/>
      <c r="AL608" s="430"/>
      <c r="AM608" s="430"/>
      <c r="AN608" s="430"/>
      <c r="AO608" s="430"/>
      <c r="AP608" s="430"/>
      <c r="AQ608" s="430"/>
    </row>
    <row r="609" spans="1:43" customFormat="1" ht="62" x14ac:dyDescent="0.35">
      <c r="A609" s="340"/>
      <c r="B609" s="483"/>
      <c r="C609" s="484"/>
      <c r="D609" s="473"/>
      <c r="E609" s="470"/>
      <c r="F609" s="336"/>
      <c r="G609" s="472"/>
      <c r="H609" s="473"/>
      <c r="I609" s="474"/>
      <c r="J609" s="336"/>
      <c r="K609" s="340"/>
      <c r="L609" s="336"/>
      <c r="M609" s="485" t="s">
        <v>1284</v>
      </c>
      <c r="N609" s="490">
        <v>0.25</v>
      </c>
      <c r="O609" s="342" t="s">
        <v>1276</v>
      </c>
      <c r="P609" s="342"/>
      <c r="Q609" s="342"/>
      <c r="R609" s="342"/>
      <c r="S609" s="342"/>
      <c r="T609" s="342"/>
      <c r="U609" s="486"/>
      <c r="V609" s="486"/>
      <c r="W609" s="486"/>
      <c r="X609" s="486"/>
      <c r="Y609" s="486"/>
      <c r="Z609" s="486"/>
      <c r="AA609" s="342"/>
      <c r="AB609" s="336"/>
      <c r="AC609" s="473"/>
      <c r="AD609" s="487" t="s">
        <v>1268</v>
      </c>
      <c r="AE609" s="488" t="s">
        <v>52</v>
      </c>
      <c r="AF609" s="481" t="s">
        <v>1269</v>
      </c>
      <c r="AG609" s="482"/>
      <c r="AH609" s="430"/>
      <c r="AI609" s="430"/>
      <c r="AJ609" s="430"/>
      <c r="AK609" s="430"/>
      <c r="AL609" s="430"/>
      <c r="AM609" s="430"/>
      <c r="AN609" s="430"/>
      <c r="AO609" s="430"/>
      <c r="AP609" s="430"/>
      <c r="AQ609" s="430"/>
    </row>
    <row r="610" spans="1:43" customFormat="1" ht="62" x14ac:dyDescent="0.35">
      <c r="A610" s="340"/>
      <c r="B610" s="483"/>
      <c r="C610" s="484"/>
      <c r="D610" s="473"/>
      <c r="E610" s="470"/>
      <c r="F610" s="336"/>
      <c r="G610" s="472"/>
      <c r="H610" s="473"/>
      <c r="I610" s="474"/>
      <c r="J610" s="336"/>
      <c r="K610" s="340"/>
      <c r="L610" s="336"/>
      <c r="M610" s="485" t="s">
        <v>1285</v>
      </c>
      <c r="N610" s="490">
        <v>0.25</v>
      </c>
      <c r="O610" s="342" t="s">
        <v>1276</v>
      </c>
      <c r="P610" s="342"/>
      <c r="Q610" s="342"/>
      <c r="R610" s="342"/>
      <c r="S610" s="342"/>
      <c r="T610" s="342"/>
      <c r="U610" s="486"/>
      <c r="V610" s="486"/>
      <c r="W610" s="486"/>
      <c r="X610" s="486"/>
      <c r="Y610" s="486"/>
      <c r="Z610" s="486"/>
      <c r="AA610" s="342"/>
      <c r="AB610" s="336"/>
      <c r="AC610" s="473"/>
      <c r="AD610" s="487" t="s">
        <v>1268</v>
      </c>
      <c r="AE610" s="488" t="s">
        <v>52</v>
      </c>
      <c r="AF610" s="481" t="s">
        <v>1269</v>
      </c>
      <c r="AG610" s="482"/>
      <c r="AH610" s="430"/>
      <c r="AI610" s="430"/>
      <c r="AJ610" s="430"/>
      <c r="AK610" s="430"/>
      <c r="AL610" s="430"/>
      <c r="AM610" s="430"/>
      <c r="AN610" s="430"/>
      <c r="AO610" s="430"/>
      <c r="AP610" s="430"/>
      <c r="AQ610" s="430"/>
    </row>
    <row r="611" spans="1:43" customFormat="1" ht="62" x14ac:dyDescent="0.35">
      <c r="A611" s="340"/>
      <c r="B611" s="483"/>
      <c r="C611" s="484"/>
      <c r="D611" s="473"/>
      <c r="E611" s="470"/>
      <c r="F611" s="336"/>
      <c r="G611" s="472"/>
      <c r="H611" s="473"/>
      <c r="I611" s="474"/>
      <c r="J611" s="336"/>
      <c r="K611" s="340"/>
      <c r="L611" s="336"/>
      <c r="M611" s="485" t="s">
        <v>1286</v>
      </c>
      <c r="N611" s="490">
        <v>0.25</v>
      </c>
      <c r="O611" s="342" t="s">
        <v>1276</v>
      </c>
      <c r="P611" s="342"/>
      <c r="Q611" s="342"/>
      <c r="R611" s="342"/>
      <c r="S611" s="342"/>
      <c r="T611" s="342"/>
      <c r="U611" s="486"/>
      <c r="V611" s="486"/>
      <c r="W611" s="486"/>
      <c r="X611" s="486"/>
      <c r="Y611" s="486"/>
      <c r="Z611" s="486"/>
      <c r="AA611" s="342"/>
      <c r="AB611" s="336"/>
      <c r="AC611" s="473"/>
      <c r="AD611" s="487" t="s">
        <v>1268</v>
      </c>
      <c r="AE611" s="488" t="s">
        <v>52</v>
      </c>
      <c r="AF611" s="481" t="s">
        <v>1269</v>
      </c>
      <c r="AG611" s="482"/>
      <c r="AH611" s="430"/>
      <c r="AI611" s="430"/>
      <c r="AJ611" s="430"/>
      <c r="AK611" s="430"/>
      <c r="AL611" s="430"/>
      <c r="AM611" s="430"/>
      <c r="AN611" s="430"/>
      <c r="AO611" s="430"/>
      <c r="AP611" s="430"/>
      <c r="AQ611" s="430"/>
    </row>
    <row r="612" spans="1:43" customFormat="1" ht="62" x14ac:dyDescent="0.35">
      <c r="A612" s="340"/>
      <c r="B612" s="483"/>
      <c r="C612" s="484"/>
      <c r="D612" s="473"/>
      <c r="E612" s="470"/>
      <c r="F612" s="336"/>
      <c r="G612" s="472"/>
      <c r="H612" s="473"/>
      <c r="I612" s="474"/>
      <c r="J612" s="336"/>
      <c r="K612" s="340" t="s">
        <v>1287</v>
      </c>
      <c r="L612" s="489">
        <v>0.1</v>
      </c>
      <c r="M612" s="485" t="s">
        <v>1288</v>
      </c>
      <c r="N612" s="490">
        <v>0.4</v>
      </c>
      <c r="O612" s="342" t="s">
        <v>154</v>
      </c>
      <c r="P612" s="342"/>
      <c r="Q612" s="342"/>
      <c r="R612" s="342"/>
      <c r="S612" s="342"/>
      <c r="T612" s="342"/>
      <c r="U612" s="486"/>
      <c r="V612" s="486"/>
      <c r="W612" s="486"/>
      <c r="X612" s="486"/>
      <c r="Y612" s="486"/>
      <c r="Z612" s="486"/>
      <c r="AA612" s="342"/>
      <c r="AB612" s="336"/>
      <c r="AC612" s="473"/>
      <c r="AD612" s="487" t="s">
        <v>1268</v>
      </c>
      <c r="AE612" s="488" t="s">
        <v>52</v>
      </c>
      <c r="AF612" s="481" t="s">
        <v>1269</v>
      </c>
      <c r="AG612" s="482"/>
      <c r="AH612" s="430"/>
      <c r="AI612" s="430"/>
      <c r="AJ612" s="430"/>
      <c r="AK612" s="430"/>
      <c r="AL612" s="430"/>
      <c r="AM612" s="430"/>
      <c r="AN612" s="430"/>
      <c r="AO612" s="430"/>
      <c r="AP612" s="430"/>
      <c r="AQ612" s="430"/>
    </row>
    <row r="613" spans="1:43" customFormat="1" ht="62" x14ac:dyDescent="0.35">
      <c r="A613" s="340"/>
      <c r="B613" s="483"/>
      <c r="C613" s="484"/>
      <c r="D613" s="473"/>
      <c r="E613" s="470"/>
      <c r="F613" s="336"/>
      <c r="G613" s="472"/>
      <c r="H613" s="473"/>
      <c r="I613" s="474"/>
      <c r="J613" s="336"/>
      <c r="K613" s="340"/>
      <c r="L613" s="489"/>
      <c r="M613" s="485" t="s">
        <v>1289</v>
      </c>
      <c r="N613" s="490">
        <v>0.4</v>
      </c>
      <c r="O613" s="342" t="s">
        <v>154</v>
      </c>
      <c r="P613" s="342"/>
      <c r="Q613" s="342"/>
      <c r="R613" s="342"/>
      <c r="S613" s="342"/>
      <c r="T613" s="342"/>
      <c r="U613" s="486"/>
      <c r="V613" s="486"/>
      <c r="W613" s="486"/>
      <c r="X613" s="486"/>
      <c r="Y613" s="486"/>
      <c r="Z613" s="486"/>
      <c r="AA613" s="342"/>
      <c r="AB613" s="336"/>
      <c r="AC613" s="473"/>
      <c r="AD613" s="487" t="s">
        <v>1268</v>
      </c>
      <c r="AE613" s="488" t="s">
        <v>52</v>
      </c>
      <c r="AF613" s="481" t="s">
        <v>1269</v>
      </c>
      <c r="AG613" s="482"/>
      <c r="AH613" s="430"/>
      <c r="AI613" s="430"/>
      <c r="AJ613" s="430"/>
      <c r="AK613" s="430"/>
      <c r="AL613" s="430"/>
      <c r="AM613" s="430"/>
      <c r="AN613" s="430"/>
      <c r="AO613" s="430"/>
      <c r="AP613" s="430"/>
      <c r="AQ613" s="430"/>
    </row>
    <row r="614" spans="1:43" customFormat="1" ht="62" x14ac:dyDescent="0.35">
      <c r="A614" s="340"/>
      <c r="B614" s="483"/>
      <c r="C614" s="484"/>
      <c r="D614" s="473"/>
      <c r="E614" s="470"/>
      <c r="F614" s="336"/>
      <c r="G614" s="472"/>
      <c r="H614" s="473"/>
      <c r="I614" s="474"/>
      <c r="J614" s="336"/>
      <c r="K614" s="340"/>
      <c r="L614" s="489"/>
      <c r="M614" s="485" t="s">
        <v>1290</v>
      </c>
      <c r="N614" s="490">
        <v>0.2</v>
      </c>
      <c r="O614" s="342" t="s">
        <v>154</v>
      </c>
      <c r="P614" s="342"/>
      <c r="Q614" s="342"/>
      <c r="R614" s="342"/>
      <c r="S614" s="342"/>
      <c r="T614" s="342"/>
      <c r="U614" s="486"/>
      <c r="V614" s="486"/>
      <c r="W614" s="486"/>
      <c r="X614" s="486"/>
      <c r="Y614" s="486"/>
      <c r="Z614" s="486"/>
      <c r="AA614" s="342"/>
      <c r="AB614" s="336"/>
      <c r="AC614" s="473"/>
      <c r="AD614" s="487" t="s">
        <v>1268</v>
      </c>
      <c r="AE614" s="488" t="s">
        <v>52</v>
      </c>
      <c r="AF614" s="481" t="s">
        <v>1269</v>
      </c>
      <c r="AG614" s="482"/>
      <c r="AH614" s="430"/>
      <c r="AI614" s="430"/>
      <c r="AJ614" s="430"/>
      <c r="AK614" s="430"/>
      <c r="AL614" s="430"/>
      <c r="AM614" s="430"/>
      <c r="AN614" s="430"/>
      <c r="AO614" s="430"/>
      <c r="AP614" s="430"/>
      <c r="AQ614" s="430"/>
    </row>
    <row r="615" spans="1:43" customFormat="1" ht="62" x14ac:dyDescent="0.35">
      <c r="A615" s="340"/>
      <c r="B615" s="483"/>
      <c r="C615" s="484"/>
      <c r="D615" s="473"/>
      <c r="E615" s="470"/>
      <c r="F615" s="336"/>
      <c r="G615" s="472"/>
      <c r="H615" s="473"/>
      <c r="I615" s="474"/>
      <c r="J615" s="336"/>
      <c r="K615" s="340" t="s">
        <v>1291</v>
      </c>
      <c r="L615" s="489">
        <v>0.2</v>
      </c>
      <c r="M615" s="485" t="s">
        <v>1292</v>
      </c>
      <c r="N615" s="490">
        <v>0.2</v>
      </c>
      <c r="O615" s="342" t="s">
        <v>154</v>
      </c>
      <c r="P615" s="342"/>
      <c r="Q615" s="342"/>
      <c r="R615" s="342"/>
      <c r="S615" s="342"/>
      <c r="T615" s="342"/>
      <c r="U615" s="486"/>
      <c r="V615" s="486"/>
      <c r="W615" s="486"/>
      <c r="X615" s="486"/>
      <c r="Y615" s="486"/>
      <c r="Z615" s="486"/>
      <c r="AA615" s="342"/>
      <c r="AB615" s="336"/>
      <c r="AC615" s="473"/>
      <c r="AD615" s="487" t="s">
        <v>1268</v>
      </c>
      <c r="AE615" s="488" t="s">
        <v>52</v>
      </c>
      <c r="AF615" s="481" t="s">
        <v>1269</v>
      </c>
      <c r="AG615" s="482"/>
      <c r="AH615" s="430"/>
      <c r="AI615" s="430"/>
      <c r="AJ615" s="430"/>
      <c r="AK615" s="430"/>
      <c r="AL615" s="430"/>
      <c r="AM615" s="430"/>
      <c r="AN615" s="430"/>
      <c r="AO615" s="430"/>
      <c r="AP615" s="430"/>
      <c r="AQ615" s="430"/>
    </row>
    <row r="616" spans="1:43" customFormat="1" ht="62" x14ac:dyDescent="0.35">
      <c r="A616" s="340"/>
      <c r="B616" s="483"/>
      <c r="C616" s="484"/>
      <c r="D616" s="473"/>
      <c r="E616" s="470"/>
      <c r="F616" s="336"/>
      <c r="G616" s="472"/>
      <c r="H616" s="473"/>
      <c r="I616" s="474"/>
      <c r="J616" s="336"/>
      <c r="K616" s="340"/>
      <c r="L616" s="489"/>
      <c r="M616" s="491" t="s">
        <v>1293</v>
      </c>
      <c r="N616" s="342">
        <v>0.2</v>
      </c>
      <c r="O616" s="342" t="s">
        <v>1294</v>
      </c>
      <c r="P616" s="342"/>
      <c r="Q616" s="342"/>
      <c r="R616" s="342"/>
      <c r="S616" s="342"/>
      <c r="T616" s="342"/>
      <c r="U616" s="486"/>
      <c r="V616" s="486"/>
      <c r="W616" s="486"/>
      <c r="X616" s="486"/>
      <c r="Y616" s="486"/>
      <c r="Z616" s="486"/>
      <c r="AA616" s="486"/>
      <c r="AB616" s="336"/>
      <c r="AC616" s="473"/>
      <c r="AD616" s="487" t="s">
        <v>1268</v>
      </c>
      <c r="AE616" s="488" t="s">
        <v>52</v>
      </c>
      <c r="AF616" s="481" t="s">
        <v>1269</v>
      </c>
      <c r="AG616" s="482"/>
      <c r="AH616" s="430"/>
      <c r="AI616" s="430"/>
      <c r="AJ616" s="430"/>
      <c r="AK616" s="430"/>
      <c r="AL616" s="430"/>
      <c r="AM616" s="430"/>
      <c r="AN616" s="430"/>
      <c r="AO616" s="430"/>
      <c r="AP616" s="430"/>
      <c r="AQ616" s="430"/>
    </row>
    <row r="617" spans="1:43" customFormat="1" ht="62" x14ac:dyDescent="0.35">
      <c r="A617" s="340"/>
      <c r="B617" s="483"/>
      <c r="C617" s="484"/>
      <c r="D617" s="473"/>
      <c r="E617" s="470"/>
      <c r="F617" s="336"/>
      <c r="G617" s="472"/>
      <c r="H617" s="473"/>
      <c r="I617" s="474"/>
      <c r="J617" s="336"/>
      <c r="K617" s="340"/>
      <c r="L617" s="489"/>
      <c r="M617" s="491" t="s">
        <v>1295</v>
      </c>
      <c r="N617" s="342">
        <v>0.2</v>
      </c>
      <c r="O617" s="342" t="s">
        <v>1294</v>
      </c>
      <c r="P617" s="342"/>
      <c r="Q617" s="342"/>
      <c r="R617" s="342"/>
      <c r="S617" s="342"/>
      <c r="T617" s="342"/>
      <c r="U617" s="486"/>
      <c r="V617" s="486"/>
      <c r="W617" s="486"/>
      <c r="X617" s="486"/>
      <c r="Y617" s="486"/>
      <c r="Z617" s="486"/>
      <c r="AA617" s="486"/>
      <c r="AB617" s="336"/>
      <c r="AC617" s="473"/>
      <c r="AD617" s="487" t="s">
        <v>1268</v>
      </c>
      <c r="AE617" s="488" t="s">
        <v>52</v>
      </c>
      <c r="AF617" s="481" t="s">
        <v>1269</v>
      </c>
      <c r="AG617" s="482"/>
      <c r="AH617" s="430"/>
      <c r="AI617" s="430"/>
      <c r="AJ617" s="430"/>
      <c r="AK617" s="430"/>
      <c r="AL617" s="430"/>
      <c r="AM617" s="430"/>
      <c r="AN617" s="430"/>
      <c r="AO617" s="430"/>
      <c r="AP617" s="430"/>
      <c r="AQ617" s="430"/>
    </row>
    <row r="618" spans="1:43" customFormat="1" ht="62" x14ac:dyDescent="0.35">
      <c r="A618" s="340"/>
      <c r="B618" s="483"/>
      <c r="C618" s="484"/>
      <c r="D618" s="473"/>
      <c r="E618" s="470"/>
      <c r="F618" s="336"/>
      <c r="G618" s="472"/>
      <c r="H618" s="473"/>
      <c r="I618" s="474"/>
      <c r="J618" s="336"/>
      <c r="K618" s="340"/>
      <c r="L618" s="489"/>
      <c r="M618" s="491" t="s">
        <v>1296</v>
      </c>
      <c r="N618" s="342">
        <v>0.2</v>
      </c>
      <c r="O618" s="342" t="s">
        <v>1294</v>
      </c>
      <c r="P618" s="342"/>
      <c r="Q618" s="342"/>
      <c r="R618" s="342"/>
      <c r="S618" s="342"/>
      <c r="T618" s="342"/>
      <c r="U618" s="486"/>
      <c r="V618" s="486"/>
      <c r="W618" s="486"/>
      <c r="X618" s="486"/>
      <c r="Y618" s="486"/>
      <c r="Z618" s="486"/>
      <c r="AA618" s="486"/>
      <c r="AB618" s="336"/>
      <c r="AC618" s="473"/>
      <c r="AD618" s="487" t="s">
        <v>1268</v>
      </c>
      <c r="AE618" s="488" t="s">
        <v>52</v>
      </c>
      <c r="AF618" s="481" t="s">
        <v>1269</v>
      </c>
      <c r="AG618" s="482"/>
      <c r="AH618" s="430"/>
      <c r="AI618" s="430"/>
      <c r="AJ618" s="430"/>
      <c r="AK618" s="430"/>
      <c r="AL618" s="430"/>
      <c r="AM618" s="430"/>
      <c r="AN618" s="430"/>
      <c r="AO618" s="430"/>
      <c r="AP618" s="430"/>
      <c r="AQ618" s="430"/>
    </row>
    <row r="619" spans="1:43" customFormat="1" ht="62" x14ac:dyDescent="0.35">
      <c r="A619" s="340"/>
      <c r="B619" s="483"/>
      <c r="C619" s="484"/>
      <c r="D619" s="473"/>
      <c r="E619" s="470"/>
      <c r="F619" s="336"/>
      <c r="G619" s="472"/>
      <c r="H619" s="473"/>
      <c r="I619" s="474"/>
      <c r="J619" s="336"/>
      <c r="K619" s="340"/>
      <c r="L619" s="489"/>
      <c r="M619" s="491" t="s">
        <v>1297</v>
      </c>
      <c r="N619" s="342">
        <v>0.1</v>
      </c>
      <c r="O619" s="342" t="s">
        <v>1294</v>
      </c>
      <c r="P619" s="342"/>
      <c r="Q619" s="342"/>
      <c r="R619" s="342"/>
      <c r="S619" s="342"/>
      <c r="T619" s="342"/>
      <c r="U619" s="486"/>
      <c r="V619" s="486"/>
      <c r="W619" s="486"/>
      <c r="X619" s="486"/>
      <c r="Y619" s="486"/>
      <c r="Z619" s="486"/>
      <c r="AA619" s="486"/>
      <c r="AB619" s="336"/>
      <c r="AC619" s="473"/>
      <c r="AD619" s="487" t="s">
        <v>1268</v>
      </c>
      <c r="AE619" s="488" t="s">
        <v>1298</v>
      </c>
      <c r="AF619" s="481" t="s">
        <v>1269</v>
      </c>
      <c r="AG619" s="482"/>
      <c r="AH619" s="430"/>
      <c r="AI619" s="430"/>
      <c r="AJ619" s="430"/>
      <c r="AK619" s="430"/>
      <c r="AL619" s="430"/>
      <c r="AM619" s="430"/>
      <c r="AN619" s="430"/>
      <c r="AO619" s="430"/>
      <c r="AP619" s="430"/>
      <c r="AQ619" s="430"/>
    </row>
    <row r="620" spans="1:43" customFormat="1" ht="62" x14ac:dyDescent="0.35">
      <c r="A620" s="340"/>
      <c r="B620" s="483"/>
      <c r="C620" s="484"/>
      <c r="D620" s="473"/>
      <c r="E620" s="470"/>
      <c r="F620" s="336"/>
      <c r="G620" s="472"/>
      <c r="H620" s="473"/>
      <c r="I620" s="474"/>
      <c r="J620" s="336"/>
      <c r="K620" s="340"/>
      <c r="L620" s="489"/>
      <c r="M620" s="491" t="s">
        <v>1299</v>
      </c>
      <c r="N620" s="342">
        <v>0.05</v>
      </c>
      <c r="O620" s="342" t="s">
        <v>1294</v>
      </c>
      <c r="P620" s="342"/>
      <c r="Q620" s="342"/>
      <c r="R620" s="342"/>
      <c r="S620" s="342"/>
      <c r="T620" s="342"/>
      <c r="U620" s="486"/>
      <c r="V620" s="486"/>
      <c r="W620" s="486"/>
      <c r="X620" s="486"/>
      <c r="Y620" s="486"/>
      <c r="Z620" s="486"/>
      <c r="AA620" s="486"/>
      <c r="AB620" s="336"/>
      <c r="AC620" s="473"/>
      <c r="AD620" s="487" t="s">
        <v>1268</v>
      </c>
      <c r="AE620" s="488" t="s">
        <v>52</v>
      </c>
      <c r="AF620" s="481" t="s">
        <v>1269</v>
      </c>
      <c r="AG620" s="482"/>
      <c r="AH620" s="430"/>
      <c r="AI620" s="430"/>
      <c r="AJ620" s="430"/>
      <c r="AK620" s="430"/>
      <c r="AL620" s="430"/>
      <c r="AM620" s="430"/>
      <c r="AN620" s="430"/>
      <c r="AO620" s="430"/>
      <c r="AP620" s="430"/>
      <c r="AQ620" s="430"/>
    </row>
    <row r="621" spans="1:43" customFormat="1" ht="62" x14ac:dyDescent="0.35">
      <c r="A621" s="340"/>
      <c r="B621" s="483"/>
      <c r="C621" s="484"/>
      <c r="D621" s="473"/>
      <c r="E621" s="492"/>
      <c r="F621" s="336"/>
      <c r="G621" s="493"/>
      <c r="H621" s="471"/>
      <c r="I621" s="494"/>
      <c r="J621" s="336"/>
      <c r="K621" s="340"/>
      <c r="L621" s="489"/>
      <c r="M621" s="491" t="s">
        <v>1300</v>
      </c>
      <c r="N621" s="342">
        <v>0.05</v>
      </c>
      <c r="O621" s="342" t="s">
        <v>1294</v>
      </c>
      <c r="P621" s="342"/>
      <c r="Q621" s="342"/>
      <c r="R621" s="342"/>
      <c r="S621" s="342"/>
      <c r="T621" s="342"/>
      <c r="U621" s="486"/>
      <c r="V621" s="486"/>
      <c r="W621" s="486"/>
      <c r="X621" s="486"/>
      <c r="Y621" s="486"/>
      <c r="Z621" s="486"/>
      <c r="AA621" s="486"/>
      <c r="AB621" s="336"/>
      <c r="AC621" s="471"/>
      <c r="AD621" s="487" t="s">
        <v>1268</v>
      </c>
      <c r="AE621" s="488" t="s">
        <v>1301</v>
      </c>
      <c r="AF621" s="481" t="s">
        <v>1269</v>
      </c>
      <c r="AG621" s="482"/>
      <c r="AH621" s="430"/>
      <c r="AI621" s="430"/>
      <c r="AJ621" s="430"/>
      <c r="AK621" s="430"/>
      <c r="AL621" s="430"/>
      <c r="AM621" s="430"/>
      <c r="AN621" s="430"/>
      <c r="AO621" s="430"/>
      <c r="AP621" s="430"/>
      <c r="AQ621" s="430"/>
    </row>
    <row r="622" spans="1:43" customFormat="1" ht="93" x14ac:dyDescent="0.35">
      <c r="A622" s="340"/>
      <c r="B622" s="483"/>
      <c r="C622" s="484"/>
      <c r="D622" s="473"/>
      <c r="E622" s="495" t="s">
        <v>1302</v>
      </c>
      <c r="F622" s="469">
        <f>+[1]DataBase_Obj!G595</f>
        <v>0</v>
      </c>
      <c r="G622" s="336" t="s">
        <v>1303</v>
      </c>
      <c r="H622" s="336" t="s">
        <v>1304</v>
      </c>
      <c r="I622" s="469">
        <v>1</v>
      </c>
      <c r="J622" s="469" t="s">
        <v>1305</v>
      </c>
      <c r="K622" s="491" t="s">
        <v>1306</v>
      </c>
      <c r="L622" s="342">
        <v>0.45</v>
      </c>
      <c r="M622" s="491" t="s">
        <v>1307</v>
      </c>
      <c r="N622" s="342">
        <v>1</v>
      </c>
      <c r="O622" s="496" t="s">
        <v>1294</v>
      </c>
      <c r="P622" s="342"/>
      <c r="Q622" s="342"/>
      <c r="R622" s="342"/>
      <c r="S622" s="342"/>
      <c r="T622" s="342"/>
      <c r="U622" s="486"/>
      <c r="V622" s="486"/>
      <c r="W622" s="486"/>
      <c r="X622" s="486"/>
      <c r="Y622" s="486"/>
      <c r="Z622" s="486"/>
      <c r="AA622" s="486"/>
      <c r="AB622" s="469" t="s">
        <v>1308</v>
      </c>
      <c r="AC622" s="469" t="s">
        <v>1309</v>
      </c>
      <c r="AD622" s="487" t="s">
        <v>1268</v>
      </c>
      <c r="AE622" s="488" t="s">
        <v>1310</v>
      </c>
      <c r="AF622" s="481" t="s">
        <v>1269</v>
      </c>
      <c r="AG622" s="482"/>
      <c r="AH622" s="430"/>
      <c r="AI622" s="430"/>
      <c r="AJ622" s="430"/>
      <c r="AK622" s="430"/>
      <c r="AL622" s="430"/>
      <c r="AM622" s="430"/>
      <c r="AN622" s="430"/>
      <c r="AO622" s="430"/>
      <c r="AP622" s="430"/>
      <c r="AQ622" s="430"/>
    </row>
    <row r="623" spans="1:43" customFormat="1" ht="77.5" x14ac:dyDescent="0.35">
      <c r="A623" s="340"/>
      <c r="B623" s="483"/>
      <c r="C623" s="484"/>
      <c r="D623" s="473"/>
      <c r="E623" s="484"/>
      <c r="F623" s="473"/>
      <c r="G623" s="336"/>
      <c r="H623" s="336"/>
      <c r="I623" s="473"/>
      <c r="J623" s="473"/>
      <c r="K623" s="491" t="s">
        <v>1311</v>
      </c>
      <c r="L623" s="342">
        <v>0.45</v>
      </c>
      <c r="M623" s="491" t="s">
        <v>1312</v>
      </c>
      <c r="N623" s="342">
        <v>1</v>
      </c>
      <c r="O623" s="497" t="s">
        <v>1294</v>
      </c>
      <c r="P623" s="342"/>
      <c r="Q623" s="342"/>
      <c r="R623" s="342"/>
      <c r="S623" s="342"/>
      <c r="T623" s="342"/>
      <c r="U623" s="486"/>
      <c r="V623" s="486"/>
      <c r="W623" s="486"/>
      <c r="X623" s="486"/>
      <c r="Y623" s="486"/>
      <c r="Z623" s="486"/>
      <c r="AA623" s="486"/>
      <c r="AB623" s="473"/>
      <c r="AC623" s="473"/>
      <c r="AD623" s="487" t="s">
        <v>1268</v>
      </c>
      <c r="AE623" s="488" t="s">
        <v>1313</v>
      </c>
      <c r="AF623" s="481" t="s">
        <v>1269</v>
      </c>
      <c r="AG623" s="482"/>
      <c r="AH623" s="430"/>
      <c r="AI623" s="430"/>
      <c r="AJ623" s="430"/>
      <c r="AK623" s="430"/>
      <c r="AL623" s="430"/>
      <c r="AM623" s="430"/>
      <c r="AN623" s="430"/>
      <c r="AO623" s="430"/>
      <c r="AP623" s="430"/>
      <c r="AQ623" s="430"/>
    </row>
    <row r="624" spans="1:43" customFormat="1" ht="62" x14ac:dyDescent="0.35">
      <c r="A624" s="340"/>
      <c r="B624" s="483"/>
      <c r="C624" s="484"/>
      <c r="D624" s="473"/>
      <c r="E624" s="475"/>
      <c r="F624" s="471"/>
      <c r="G624" s="336"/>
      <c r="H624" s="336"/>
      <c r="I624" s="471"/>
      <c r="J624" s="471"/>
      <c r="K624" s="491" t="s">
        <v>1314</v>
      </c>
      <c r="L624" s="342">
        <v>0.1</v>
      </c>
      <c r="M624" s="491" t="s">
        <v>1315</v>
      </c>
      <c r="N624" s="342">
        <v>1</v>
      </c>
      <c r="O624" s="497" t="s">
        <v>1294</v>
      </c>
      <c r="P624" s="342"/>
      <c r="Q624" s="342"/>
      <c r="R624" s="342"/>
      <c r="S624" s="342"/>
      <c r="T624" s="342"/>
      <c r="U624" s="486"/>
      <c r="V624" s="486"/>
      <c r="W624" s="486"/>
      <c r="X624" s="486"/>
      <c r="Y624" s="486"/>
      <c r="Z624" s="486"/>
      <c r="AA624" s="486"/>
      <c r="AB624" s="471"/>
      <c r="AC624" s="471"/>
      <c r="AD624" s="487" t="s">
        <v>1268</v>
      </c>
      <c r="AE624" s="488" t="s">
        <v>1316</v>
      </c>
      <c r="AF624" s="481" t="s">
        <v>1269</v>
      </c>
      <c r="AG624" s="482"/>
      <c r="AH624" s="430"/>
      <c r="AI624" s="430"/>
      <c r="AJ624" s="430"/>
      <c r="AK624" s="430"/>
      <c r="AL624" s="430"/>
      <c r="AM624" s="430"/>
      <c r="AN624" s="430"/>
      <c r="AO624" s="430"/>
      <c r="AP624" s="430"/>
      <c r="AQ624" s="430"/>
    </row>
    <row r="625" spans="1:43" s="432" customFormat="1" ht="62" x14ac:dyDescent="0.35">
      <c r="A625" s="340"/>
      <c r="B625" s="483"/>
      <c r="C625" s="484"/>
      <c r="D625" s="473"/>
      <c r="E625" s="498" t="s">
        <v>1317</v>
      </c>
      <c r="F625" s="336">
        <f>+[1]DataBase_Obj!G596</f>
        <v>0</v>
      </c>
      <c r="G625" s="336" t="s">
        <v>1318</v>
      </c>
      <c r="H625" s="336" t="s">
        <v>1319</v>
      </c>
      <c r="I625" s="336">
        <v>1</v>
      </c>
      <c r="J625" s="336" t="s">
        <v>1320</v>
      </c>
      <c r="K625" s="499" t="s">
        <v>1321</v>
      </c>
      <c r="L625" s="336">
        <v>1</v>
      </c>
      <c r="M625" s="500" t="s">
        <v>1322</v>
      </c>
      <c r="N625" s="342">
        <v>0.45</v>
      </c>
      <c r="O625" s="501" t="s">
        <v>1323</v>
      </c>
      <c r="P625" s="342"/>
      <c r="Q625" s="342"/>
      <c r="R625" s="342"/>
      <c r="S625" s="486"/>
      <c r="T625" s="486"/>
      <c r="U625" s="486"/>
      <c r="V625" s="486"/>
      <c r="W625" s="486"/>
      <c r="X625" s="342"/>
      <c r="Y625" s="342"/>
      <c r="Z625" s="342"/>
      <c r="AA625" s="342"/>
      <c r="AB625" s="469" t="s">
        <v>1254</v>
      </c>
      <c r="AC625" s="469" t="s">
        <v>1324</v>
      </c>
      <c r="AD625" s="487" t="s">
        <v>1268</v>
      </c>
      <c r="AE625" s="488" t="s">
        <v>1325</v>
      </c>
      <c r="AF625" s="502" t="s">
        <v>279</v>
      </c>
      <c r="AG625" s="340"/>
    </row>
    <row r="626" spans="1:43" s="432" customFormat="1" ht="62" x14ac:dyDescent="0.35">
      <c r="A626" s="340"/>
      <c r="B626" s="483"/>
      <c r="C626" s="484"/>
      <c r="D626" s="473"/>
      <c r="E626" s="498"/>
      <c r="F626" s="336"/>
      <c r="G626" s="336"/>
      <c r="H626" s="336"/>
      <c r="I626" s="336"/>
      <c r="J626" s="336"/>
      <c r="K626" s="499"/>
      <c r="L626" s="336"/>
      <c r="M626" s="500" t="s">
        <v>1326</v>
      </c>
      <c r="N626" s="342">
        <v>0.55000000000000004</v>
      </c>
      <c r="O626" s="501" t="s">
        <v>1327</v>
      </c>
      <c r="P626" s="342"/>
      <c r="Q626" s="342"/>
      <c r="R626" s="342"/>
      <c r="S626" s="342"/>
      <c r="T626" s="342"/>
      <c r="U626" s="342"/>
      <c r="V626" s="342"/>
      <c r="W626" s="342"/>
      <c r="X626" s="486"/>
      <c r="Y626" s="486"/>
      <c r="Z626" s="486"/>
      <c r="AA626" s="486"/>
      <c r="AB626" s="471"/>
      <c r="AC626" s="471"/>
      <c r="AD626" s="487" t="s">
        <v>1268</v>
      </c>
      <c r="AE626" s="488" t="s">
        <v>52</v>
      </c>
      <c r="AF626" s="502" t="s">
        <v>1328</v>
      </c>
      <c r="AG626" s="340"/>
    </row>
    <row r="627" spans="1:43" customFormat="1" ht="62" x14ac:dyDescent="0.35">
      <c r="A627" s="340"/>
      <c r="B627" s="467" t="s">
        <v>41</v>
      </c>
      <c r="C627" s="468" t="s">
        <v>42</v>
      </c>
      <c r="D627" s="469">
        <f>+[1]DataBase_Obj!D597</f>
        <v>0</v>
      </c>
      <c r="E627" s="470" t="s">
        <v>1329</v>
      </c>
      <c r="F627" s="336">
        <f>[1]DataBase_Obj!G597</f>
        <v>0</v>
      </c>
      <c r="G627" s="336" t="s">
        <v>1330</v>
      </c>
      <c r="H627" s="336" t="s">
        <v>1331</v>
      </c>
      <c r="I627" s="336">
        <v>1</v>
      </c>
      <c r="J627" s="336" t="s">
        <v>1332</v>
      </c>
      <c r="K627" s="499" t="s">
        <v>1333</v>
      </c>
      <c r="L627" s="336">
        <v>1</v>
      </c>
      <c r="M627" s="491" t="s">
        <v>1334</v>
      </c>
      <c r="N627" s="342">
        <v>0.25</v>
      </c>
      <c r="O627" s="342" t="s">
        <v>183</v>
      </c>
      <c r="P627" s="342"/>
      <c r="Q627" s="342"/>
      <c r="R627" s="342"/>
      <c r="S627" s="486"/>
      <c r="T627" s="486"/>
      <c r="U627" s="486"/>
      <c r="V627" s="342"/>
      <c r="W627" s="342"/>
      <c r="X627" s="342"/>
      <c r="Y627" s="342"/>
      <c r="Z627" s="342"/>
      <c r="AA627" s="342"/>
      <c r="AB627" s="469" t="s">
        <v>1335</v>
      </c>
      <c r="AC627" s="469" t="s">
        <v>1336</v>
      </c>
      <c r="AD627" s="479" t="s">
        <v>1268</v>
      </c>
      <c r="AE627" s="488" t="s">
        <v>52</v>
      </c>
      <c r="AF627" s="481" t="s">
        <v>1269</v>
      </c>
      <c r="AG627" s="482"/>
      <c r="AH627" s="430"/>
      <c r="AI627" s="430"/>
      <c r="AJ627" s="430"/>
      <c r="AK627" s="430"/>
      <c r="AL627" s="430"/>
      <c r="AM627" s="430"/>
      <c r="AN627" s="430"/>
      <c r="AO627" s="430"/>
      <c r="AP627" s="430"/>
      <c r="AQ627" s="430"/>
    </row>
    <row r="628" spans="1:43" customFormat="1" ht="77.5" x14ac:dyDescent="0.35">
      <c r="A628" s="340"/>
      <c r="B628" s="483"/>
      <c r="C628" s="484"/>
      <c r="D628" s="473"/>
      <c r="E628" s="470"/>
      <c r="F628" s="336"/>
      <c r="G628" s="336"/>
      <c r="H628" s="336"/>
      <c r="I628" s="336"/>
      <c r="J628" s="336"/>
      <c r="K628" s="499"/>
      <c r="L628" s="336"/>
      <c r="M628" s="491" t="s">
        <v>1337</v>
      </c>
      <c r="N628" s="342">
        <v>0.25</v>
      </c>
      <c r="O628" s="342" t="s">
        <v>147</v>
      </c>
      <c r="P628" s="342"/>
      <c r="Q628" s="342"/>
      <c r="R628" s="342"/>
      <c r="S628" s="342"/>
      <c r="T628" s="342"/>
      <c r="U628" s="342"/>
      <c r="V628" s="486"/>
      <c r="W628" s="342"/>
      <c r="X628" s="342"/>
      <c r="Y628" s="342"/>
      <c r="Z628" s="342"/>
      <c r="AA628" s="342"/>
      <c r="AB628" s="473"/>
      <c r="AC628" s="473"/>
      <c r="AD628" s="479" t="s">
        <v>1268</v>
      </c>
      <c r="AE628" s="488" t="s">
        <v>1325</v>
      </c>
      <c r="AF628" s="503" t="s">
        <v>1338</v>
      </c>
      <c r="AG628" s="504"/>
      <c r="AH628" s="430"/>
      <c r="AI628" s="430"/>
      <c r="AJ628" s="430"/>
      <c r="AK628" s="430"/>
      <c r="AL628" s="430"/>
      <c r="AM628" s="430"/>
      <c r="AN628" s="430"/>
      <c r="AO628" s="430"/>
      <c r="AP628" s="430"/>
      <c r="AQ628" s="430"/>
    </row>
    <row r="629" spans="1:43" customFormat="1" ht="77.5" x14ac:dyDescent="0.35">
      <c r="A629" s="340"/>
      <c r="B629" s="483"/>
      <c r="C629" s="484"/>
      <c r="D629" s="473"/>
      <c r="E629" s="470"/>
      <c r="F629" s="336"/>
      <c r="G629" s="336"/>
      <c r="H629" s="336"/>
      <c r="I629" s="336"/>
      <c r="J629" s="336"/>
      <c r="K629" s="499"/>
      <c r="L629" s="336"/>
      <c r="M629" s="491" t="s">
        <v>1339</v>
      </c>
      <c r="N629" s="342">
        <v>0.25</v>
      </c>
      <c r="O629" s="342" t="s">
        <v>1340</v>
      </c>
      <c r="P629" s="342"/>
      <c r="Q629" s="342"/>
      <c r="R629" s="342"/>
      <c r="S629" s="342"/>
      <c r="T629" s="342"/>
      <c r="U629" s="342"/>
      <c r="V629" s="342"/>
      <c r="W629" s="486"/>
      <c r="X629" s="342"/>
      <c r="Y629" s="342"/>
      <c r="Z629" s="342"/>
      <c r="AA629" s="342"/>
      <c r="AB629" s="473"/>
      <c r="AC629" s="473"/>
      <c r="AD629" s="479" t="s">
        <v>1268</v>
      </c>
      <c r="AE629" s="488" t="s">
        <v>1325</v>
      </c>
      <c r="AF629" s="503" t="s">
        <v>1338</v>
      </c>
      <c r="AG629" s="504"/>
      <c r="AH629" s="430"/>
      <c r="AI629" s="430"/>
      <c r="AJ629" s="430"/>
      <c r="AK629" s="430"/>
      <c r="AL629" s="430"/>
      <c r="AM629" s="430"/>
      <c r="AN629" s="430"/>
      <c r="AO629" s="430"/>
      <c r="AP629" s="430"/>
      <c r="AQ629" s="430"/>
    </row>
    <row r="630" spans="1:43" customFormat="1" ht="62" x14ac:dyDescent="0.35">
      <c r="A630" s="340"/>
      <c r="B630" s="483"/>
      <c r="C630" s="484"/>
      <c r="D630" s="473"/>
      <c r="E630" s="492"/>
      <c r="F630" s="336"/>
      <c r="G630" s="336"/>
      <c r="H630" s="336"/>
      <c r="I630" s="336"/>
      <c r="J630" s="336"/>
      <c r="K630" s="499"/>
      <c r="L630" s="336"/>
      <c r="M630" s="491" t="s">
        <v>1341</v>
      </c>
      <c r="N630" s="342">
        <v>0.25</v>
      </c>
      <c r="O630" s="342" t="s">
        <v>217</v>
      </c>
      <c r="P630" s="342"/>
      <c r="Q630" s="342"/>
      <c r="R630" s="342"/>
      <c r="S630" s="342"/>
      <c r="T630" s="342"/>
      <c r="U630" s="342"/>
      <c r="V630" s="342"/>
      <c r="W630" s="342"/>
      <c r="X630" s="486"/>
      <c r="Y630" s="342"/>
      <c r="Z630" s="342"/>
      <c r="AA630" s="342"/>
      <c r="AB630" s="471"/>
      <c r="AC630" s="471"/>
      <c r="AD630" s="479" t="s">
        <v>1268</v>
      </c>
      <c r="AE630" s="488" t="s">
        <v>52</v>
      </c>
      <c r="AF630" s="503" t="s">
        <v>1338</v>
      </c>
      <c r="AG630" s="504"/>
      <c r="AH630" s="430"/>
      <c r="AI630" s="430"/>
      <c r="AJ630" s="430"/>
      <c r="AK630" s="430"/>
      <c r="AL630" s="430"/>
      <c r="AM630" s="430"/>
      <c r="AN630" s="430"/>
      <c r="AO630" s="430"/>
      <c r="AP630" s="430"/>
      <c r="AQ630" s="430"/>
    </row>
    <row r="631" spans="1:43" customFormat="1" ht="62" x14ac:dyDescent="0.35">
      <c r="A631" s="340"/>
      <c r="B631" s="483"/>
      <c r="C631" s="484"/>
      <c r="D631" s="473"/>
      <c r="E631" s="505" t="s">
        <v>1342</v>
      </c>
      <c r="F631" s="336">
        <f>+[1]DataBase_Obj!G598</f>
        <v>0</v>
      </c>
      <c r="G631" s="469" t="s">
        <v>1343</v>
      </c>
      <c r="H631" s="336" t="s">
        <v>1344</v>
      </c>
      <c r="I631" s="336">
        <v>1</v>
      </c>
      <c r="J631" s="336" t="s">
        <v>1345</v>
      </c>
      <c r="K631" s="499" t="s">
        <v>1346</v>
      </c>
      <c r="L631" s="336">
        <v>0.5</v>
      </c>
      <c r="M631" s="485" t="s">
        <v>1347</v>
      </c>
      <c r="N631" s="490">
        <v>0.25</v>
      </c>
      <c r="O631" s="342" t="s">
        <v>183</v>
      </c>
      <c r="P631" s="342"/>
      <c r="Q631" s="342"/>
      <c r="R631" s="342"/>
      <c r="S631" s="486"/>
      <c r="T631" s="486"/>
      <c r="U631" s="486"/>
      <c r="V631" s="342"/>
      <c r="W631" s="342"/>
      <c r="X631" s="342"/>
      <c r="Y631" s="342"/>
      <c r="Z631" s="342"/>
      <c r="AA631" s="342"/>
      <c r="AB631" s="469" t="s">
        <v>1348</v>
      </c>
      <c r="AC631" s="469" t="s">
        <v>1349</v>
      </c>
      <c r="AD631" s="479" t="s">
        <v>1268</v>
      </c>
      <c r="AE631" s="488" t="s">
        <v>52</v>
      </c>
      <c r="AF631" s="481" t="s">
        <v>1350</v>
      </c>
      <c r="AG631" s="482"/>
      <c r="AH631" s="430"/>
      <c r="AI631" s="430"/>
      <c r="AJ631" s="430"/>
      <c r="AK631" s="430"/>
      <c r="AL631" s="430"/>
      <c r="AM631" s="430"/>
      <c r="AN631" s="430"/>
      <c r="AO631" s="430"/>
      <c r="AP631" s="430"/>
      <c r="AQ631" s="430"/>
    </row>
    <row r="632" spans="1:43" customFormat="1" ht="62" x14ac:dyDescent="0.35">
      <c r="A632" s="340"/>
      <c r="B632" s="483"/>
      <c r="C632" s="484"/>
      <c r="D632" s="473"/>
      <c r="E632" s="470"/>
      <c r="F632" s="336"/>
      <c r="G632" s="473"/>
      <c r="H632" s="336"/>
      <c r="I632" s="336"/>
      <c r="J632" s="336"/>
      <c r="K632" s="499"/>
      <c r="L632" s="336"/>
      <c r="M632" s="485" t="s">
        <v>1351</v>
      </c>
      <c r="N632" s="490">
        <v>0.25</v>
      </c>
      <c r="O632" s="342" t="s">
        <v>147</v>
      </c>
      <c r="P632" s="342"/>
      <c r="Q632" s="342"/>
      <c r="R632" s="342"/>
      <c r="S632" s="342"/>
      <c r="T632" s="342"/>
      <c r="U632" s="342"/>
      <c r="V632" s="486"/>
      <c r="W632" s="342"/>
      <c r="X632" s="342"/>
      <c r="Y632" s="342"/>
      <c r="Z632" s="342"/>
      <c r="AA632" s="342"/>
      <c r="AB632" s="473"/>
      <c r="AC632" s="473"/>
      <c r="AD632" s="479" t="s">
        <v>1268</v>
      </c>
      <c r="AE632" s="488" t="s">
        <v>52</v>
      </c>
      <c r="AF632" s="481" t="s">
        <v>1350</v>
      </c>
      <c r="AG632" s="482"/>
      <c r="AH632" s="430"/>
      <c r="AI632" s="430"/>
      <c r="AJ632" s="430"/>
      <c r="AK632" s="430"/>
      <c r="AL632" s="430"/>
      <c r="AM632" s="430"/>
      <c r="AN632" s="430"/>
      <c r="AO632" s="430"/>
      <c r="AP632" s="430"/>
      <c r="AQ632" s="430"/>
    </row>
    <row r="633" spans="1:43" customFormat="1" ht="62" x14ac:dyDescent="0.35">
      <c r="A633" s="340"/>
      <c r="B633" s="483"/>
      <c r="C633" s="484"/>
      <c r="D633" s="473"/>
      <c r="E633" s="470"/>
      <c r="F633" s="336"/>
      <c r="G633" s="473"/>
      <c r="H633" s="336"/>
      <c r="I633" s="336"/>
      <c r="J633" s="336"/>
      <c r="K633" s="499"/>
      <c r="L633" s="336"/>
      <c r="M633" s="485" t="s">
        <v>1352</v>
      </c>
      <c r="N633" s="490">
        <v>0.25</v>
      </c>
      <c r="O633" s="342" t="s">
        <v>1340</v>
      </c>
      <c r="P633" s="342"/>
      <c r="Q633" s="342"/>
      <c r="R633" s="342"/>
      <c r="S633" s="342"/>
      <c r="T633" s="342"/>
      <c r="U633" s="342"/>
      <c r="V633" s="342"/>
      <c r="W633" s="486"/>
      <c r="X633" s="342"/>
      <c r="Y633" s="342"/>
      <c r="Z633" s="342"/>
      <c r="AA633" s="342"/>
      <c r="AB633" s="473"/>
      <c r="AC633" s="473"/>
      <c r="AD633" s="479" t="s">
        <v>1268</v>
      </c>
      <c r="AE633" s="488" t="s">
        <v>52</v>
      </c>
      <c r="AF633" s="481" t="s">
        <v>1350</v>
      </c>
      <c r="AG633" s="482"/>
      <c r="AH633" s="430"/>
      <c r="AI633" s="430"/>
      <c r="AJ633" s="430"/>
      <c r="AK633" s="430"/>
      <c r="AL633" s="430"/>
      <c r="AM633" s="430"/>
      <c r="AN633" s="430"/>
      <c r="AO633" s="430"/>
      <c r="AP633" s="430"/>
      <c r="AQ633" s="430"/>
    </row>
    <row r="634" spans="1:43" customFormat="1" ht="77.5" x14ac:dyDescent="0.35">
      <c r="A634" s="340"/>
      <c r="B634" s="483"/>
      <c r="C634" s="484"/>
      <c r="D634" s="473"/>
      <c r="E634" s="470"/>
      <c r="F634" s="336"/>
      <c r="G634" s="473"/>
      <c r="H634" s="336"/>
      <c r="I634" s="336"/>
      <c r="J634" s="336"/>
      <c r="K634" s="499"/>
      <c r="L634" s="336"/>
      <c r="M634" s="485" t="s">
        <v>1353</v>
      </c>
      <c r="N634" s="490">
        <v>0.25</v>
      </c>
      <c r="O634" s="342" t="s">
        <v>217</v>
      </c>
      <c r="P634" s="342"/>
      <c r="Q634" s="342"/>
      <c r="R634" s="342"/>
      <c r="S634" s="342"/>
      <c r="T634" s="342"/>
      <c r="U634" s="342"/>
      <c r="V634" s="342"/>
      <c r="W634" s="342"/>
      <c r="X634" s="486"/>
      <c r="Y634" s="342"/>
      <c r="Z634" s="342"/>
      <c r="AA634" s="342"/>
      <c r="AB634" s="473"/>
      <c r="AC634" s="473"/>
      <c r="AD634" s="479" t="s">
        <v>1268</v>
      </c>
      <c r="AE634" s="488" t="s">
        <v>52</v>
      </c>
      <c r="AF634" s="481" t="s">
        <v>1350</v>
      </c>
      <c r="AG634" s="482"/>
      <c r="AH634" s="430"/>
      <c r="AI634" s="430"/>
      <c r="AJ634" s="430"/>
      <c r="AK634" s="430"/>
      <c r="AL634" s="430"/>
      <c r="AM634" s="430"/>
      <c r="AN634" s="430"/>
      <c r="AO634" s="430"/>
      <c r="AP634" s="430"/>
      <c r="AQ634" s="430"/>
    </row>
    <row r="635" spans="1:43" customFormat="1" ht="62" x14ac:dyDescent="0.35">
      <c r="A635" s="340"/>
      <c r="B635" s="483"/>
      <c r="C635" s="484"/>
      <c r="D635" s="473"/>
      <c r="E635" s="470"/>
      <c r="F635" s="336"/>
      <c r="G635" s="473"/>
      <c r="H635" s="336"/>
      <c r="I635" s="336"/>
      <c r="J635" s="336"/>
      <c r="K635" s="506" t="s">
        <v>1354</v>
      </c>
      <c r="L635" s="336">
        <v>0.5</v>
      </c>
      <c r="M635" s="485" t="s">
        <v>1355</v>
      </c>
      <c r="N635" s="490">
        <v>0.2</v>
      </c>
      <c r="O635" s="342" t="s">
        <v>183</v>
      </c>
      <c r="P635" s="342"/>
      <c r="Q635" s="342"/>
      <c r="R635" s="342"/>
      <c r="S635" s="486"/>
      <c r="T635" s="486"/>
      <c r="U635" s="486"/>
      <c r="V635" s="342"/>
      <c r="W635" s="342"/>
      <c r="X635" s="342"/>
      <c r="Y635" s="342"/>
      <c r="Z635" s="342"/>
      <c r="AA635" s="342"/>
      <c r="AB635" s="473"/>
      <c r="AC635" s="473"/>
      <c r="AD635" s="479" t="s">
        <v>1268</v>
      </c>
      <c r="AE635" s="488" t="s">
        <v>52</v>
      </c>
      <c r="AF635" s="481" t="s">
        <v>1350</v>
      </c>
      <c r="AG635" s="482"/>
      <c r="AH635" s="430"/>
      <c r="AI635" s="430"/>
      <c r="AJ635" s="430"/>
      <c r="AK635" s="430"/>
      <c r="AL635" s="430"/>
      <c r="AM635" s="430"/>
      <c r="AN635" s="430"/>
      <c r="AO635" s="430"/>
      <c r="AP635" s="430"/>
      <c r="AQ635" s="430"/>
    </row>
    <row r="636" spans="1:43" customFormat="1" ht="62" x14ac:dyDescent="0.35">
      <c r="A636" s="340"/>
      <c r="B636" s="483"/>
      <c r="C636" s="484"/>
      <c r="D636" s="473"/>
      <c r="E636" s="470"/>
      <c r="F636" s="336"/>
      <c r="G636" s="473"/>
      <c r="H636" s="336"/>
      <c r="I636" s="336"/>
      <c r="J636" s="336"/>
      <c r="K636" s="506"/>
      <c r="L636" s="336"/>
      <c r="M636" s="485" t="s">
        <v>1356</v>
      </c>
      <c r="N636" s="490">
        <v>0.4</v>
      </c>
      <c r="O636" s="342" t="s">
        <v>147</v>
      </c>
      <c r="P636" s="342"/>
      <c r="Q636" s="342"/>
      <c r="R636" s="342"/>
      <c r="S636" s="342"/>
      <c r="T636" s="342"/>
      <c r="U636" s="342"/>
      <c r="V636" s="486"/>
      <c r="W636" s="342"/>
      <c r="X636" s="342"/>
      <c r="Y636" s="342"/>
      <c r="Z636" s="342"/>
      <c r="AA636" s="342"/>
      <c r="AB636" s="473"/>
      <c r="AC636" s="473"/>
      <c r="AD636" s="479" t="s">
        <v>1268</v>
      </c>
      <c r="AE636" s="488" t="s">
        <v>52</v>
      </c>
      <c r="AF636" s="481" t="s">
        <v>1350</v>
      </c>
      <c r="AG636" s="482"/>
      <c r="AH636" s="430"/>
      <c r="AI636" s="430"/>
      <c r="AJ636" s="430"/>
      <c r="AK636" s="430"/>
      <c r="AL636" s="430"/>
      <c r="AM636" s="430"/>
      <c r="AN636" s="430"/>
      <c r="AO636" s="430"/>
      <c r="AP636" s="430"/>
      <c r="AQ636" s="430"/>
    </row>
    <row r="637" spans="1:43" customFormat="1" ht="62" x14ac:dyDescent="0.35">
      <c r="A637" s="340"/>
      <c r="B637" s="483"/>
      <c r="C637" s="484"/>
      <c r="D637" s="473"/>
      <c r="E637" s="492"/>
      <c r="F637" s="336"/>
      <c r="G637" s="471"/>
      <c r="H637" s="336"/>
      <c r="I637" s="336"/>
      <c r="J637" s="336"/>
      <c r="K637" s="506"/>
      <c r="L637" s="336"/>
      <c r="M637" s="485" t="s">
        <v>1357</v>
      </c>
      <c r="N637" s="490">
        <v>0.4</v>
      </c>
      <c r="O637" s="342" t="s">
        <v>154</v>
      </c>
      <c r="P637" s="342"/>
      <c r="Q637" s="342"/>
      <c r="R637" s="342"/>
      <c r="S637" s="342"/>
      <c r="T637" s="342"/>
      <c r="U637" s="342"/>
      <c r="V637" s="342"/>
      <c r="W637" s="486"/>
      <c r="X637" s="486"/>
      <c r="Y637" s="486"/>
      <c r="Z637" s="486"/>
      <c r="AA637" s="342"/>
      <c r="AB637" s="471"/>
      <c r="AC637" s="471"/>
      <c r="AD637" s="479" t="s">
        <v>1268</v>
      </c>
      <c r="AE637" s="488" t="s">
        <v>1358</v>
      </c>
      <c r="AF637" s="481" t="s">
        <v>1350</v>
      </c>
      <c r="AG637" s="482"/>
      <c r="AH637" s="430"/>
      <c r="AI637" s="430"/>
      <c r="AJ637" s="430"/>
      <c r="AK637" s="430"/>
      <c r="AL637" s="430"/>
      <c r="AM637" s="430"/>
      <c r="AN637" s="430"/>
      <c r="AO637" s="430"/>
      <c r="AP637" s="430"/>
      <c r="AQ637" s="430"/>
    </row>
    <row r="638" spans="1:43" customFormat="1" ht="77.5" x14ac:dyDescent="0.35">
      <c r="A638" s="340"/>
      <c r="B638" s="483"/>
      <c r="C638" s="484"/>
      <c r="D638" s="473"/>
      <c r="E638" s="507" t="s">
        <v>1359</v>
      </c>
      <c r="F638" s="336">
        <f>+[1]DataBase_Obj!G599</f>
        <v>0</v>
      </c>
      <c r="G638" s="336" t="s">
        <v>1360</v>
      </c>
      <c r="H638" s="336" t="s">
        <v>1361</v>
      </c>
      <c r="I638" s="336">
        <v>1</v>
      </c>
      <c r="J638" s="336" t="s">
        <v>1362</v>
      </c>
      <c r="K638" s="508" t="s">
        <v>1363</v>
      </c>
      <c r="L638" s="342">
        <v>0.1</v>
      </c>
      <c r="M638" s="491" t="s">
        <v>1364</v>
      </c>
      <c r="N638" s="342">
        <v>1</v>
      </c>
      <c r="O638" s="342" t="s">
        <v>139</v>
      </c>
      <c r="P638" s="342"/>
      <c r="Q638" s="342"/>
      <c r="R638" s="342"/>
      <c r="S638" s="486"/>
      <c r="T638" s="486"/>
      <c r="U638" s="342"/>
      <c r="V638" s="342"/>
      <c r="W638" s="342"/>
      <c r="X638" s="342"/>
      <c r="Y638" s="342"/>
      <c r="Z638" s="342"/>
      <c r="AA638" s="342"/>
      <c r="AB638" s="469" t="s">
        <v>1308</v>
      </c>
      <c r="AC638" s="469" t="s">
        <v>1309</v>
      </c>
      <c r="AD638" s="479" t="s">
        <v>1268</v>
      </c>
      <c r="AE638" s="488" t="s">
        <v>52</v>
      </c>
      <c r="AF638" s="481" t="s">
        <v>1350</v>
      </c>
      <c r="AG638" s="482"/>
      <c r="AH638" s="430"/>
      <c r="AI638" s="430"/>
      <c r="AJ638" s="430"/>
      <c r="AK638" s="430"/>
      <c r="AL638" s="430"/>
      <c r="AM638" s="430"/>
      <c r="AN638" s="430"/>
      <c r="AO638" s="430"/>
      <c r="AP638" s="430"/>
      <c r="AQ638" s="430"/>
    </row>
    <row r="639" spans="1:43" customFormat="1" ht="108.5" x14ac:dyDescent="0.35">
      <c r="A639" s="340"/>
      <c r="B639" s="483"/>
      <c r="C639" s="484"/>
      <c r="D639" s="473"/>
      <c r="E639" s="509"/>
      <c r="F639" s="336"/>
      <c r="G639" s="336"/>
      <c r="H639" s="336"/>
      <c r="I639" s="336"/>
      <c r="J639" s="336"/>
      <c r="K639" s="508" t="s">
        <v>1365</v>
      </c>
      <c r="L639" s="342">
        <v>0.1</v>
      </c>
      <c r="M639" s="491" t="s">
        <v>1366</v>
      </c>
      <c r="N639" s="342">
        <v>1</v>
      </c>
      <c r="O639" s="342" t="s">
        <v>139</v>
      </c>
      <c r="P639" s="342"/>
      <c r="Q639" s="342"/>
      <c r="R639" s="342"/>
      <c r="S639" s="486"/>
      <c r="T639" s="486"/>
      <c r="U639" s="342"/>
      <c r="V639" s="342"/>
      <c r="W639" s="342"/>
      <c r="X639" s="342"/>
      <c r="Y639" s="342"/>
      <c r="Z639" s="342"/>
      <c r="AA639" s="342"/>
      <c r="AB639" s="473"/>
      <c r="AC639" s="473"/>
      <c r="AD639" s="479" t="s">
        <v>1268</v>
      </c>
      <c r="AE639" s="488" t="s">
        <v>52</v>
      </c>
      <c r="AF639" s="481" t="s">
        <v>1350</v>
      </c>
      <c r="AG639" s="482"/>
      <c r="AH639" s="430"/>
      <c r="AI639" s="430"/>
      <c r="AJ639" s="430"/>
      <c r="AK639" s="430"/>
      <c r="AL639" s="430"/>
      <c r="AM639" s="430"/>
      <c r="AN639" s="430"/>
      <c r="AO639" s="430"/>
      <c r="AP639" s="430"/>
      <c r="AQ639" s="430"/>
    </row>
    <row r="640" spans="1:43" customFormat="1" ht="77.5" x14ac:dyDescent="0.35">
      <c r="A640" s="340"/>
      <c r="B640" s="483"/>
      <c r="C640" s="484"/>
      <c r="D640" s="473"/>
      <c r="E640" s="509"/>
      <c r="F640" s="336"/>
      <c r="G640" s="336"/>
      <c r="H640" s="336"/>
      <c r="I640" s="336"/>
      <c r="J640" s="336"/>
      <c r="K640" s="508" t="s">
        <v>1367</v>
      </c>
      <c r="L640" s="342">
        <v>0.2</v>
      </c>
      <c r="M640" s="491" t="s">
        <v>1368</v>
      </c>
      <c r="N640" s="342">
        <v>1</v>
      </c>
      <c r="O640" s="342" t="s">
        <v>183</v>
      </c>
      <c r="P640" s="342"/>
      <c r="Q640" s="342"/>
      <c r="R640" s="342"/>
      <c r="S640" s="342"/>
      <c r="T640" s="342"/>
      <c r="U640" s="486"/>
      <c r="V640" s="342"/>
      <c r="W640" s="342"/>
      <c r="X640" s="342"/>
      <c r="Y640" s="342"/>
      <c r="Z640" s="342"/>
      <c r="AA640" s="342"/>
      <c r="AB640" s="473"/>
      <c r="AC640" s="473"/>
      <c r="AD640" s="479" t="s">
        <v>1268</v>
      </c>
      <c r="AE640" s="488" t="s">
        <v>1313</v>
      </c>
      <c r="AF640" s="481" t="s">
        <v>1350</v>
      </c>
      <c r="AG640" s="482"/>
      <c r="AH640" s="430"/>
      <c r="AI640" s="430"/>
      <c r="AJ640" s="430"/>
      <c r="AK640" s="430"/>
      <c r="AL640" s="430"/>
      <c r="AM640" s="430"/>
      <c r="AN640" s="430"/>
      <c r="AO640" s="430"/>
      <c r="AP640" s="430"/>
      <c r="AQ640" s="430"/>
    </row>
    <row r="641" spans="1:43" customFormat="1" ht="124" x14ac:dyDescent="0.35">
      <c r="A641" s="340"/>
      <c r="B641" s="483"/>
      <c r="C641" s="484"/>
      <c r="D641" s="473"/>
      <c r="E641" s="509"/>
      <c r="F641" s="336"/>
      <c r="G641" s="336"/>
      <c r="H641" s="336"/>
      <c r="I641" s="336"/>
      <c r="J641" s="336"/>
      <c r="K641" s="508" t="s">
        <v>1369</v>
      </c>
      <c r="L641" s="342">
        <v>0.2</v>
      </c>
      <c r="M641" s="491" t="s">
        <v>1370</v>
      </c>
      <c r="N641" s="342">
        <v>1</v>
      </c>
      <c r="O641" s="342" t="s">
        <v>183</v>
      </c>
      <c r="P641" s="342"/>
      <c r="Q641" s="342"/>
      <c r="R641" s="342"/>
      <c r="S641" s="342"/>
      <c r="T641" s="342"/>
      <c r="U641" s="486"/>
      <c r="V641" s="342"/>
      <c r="W641" s="342"/>
      <c r="X641" s="342"/>
      <c r="Y641" s="342"/>
      <c r="Z641" s="342"/>
      <c r="AA641" s="342"/>
      <c r="AB641" s="473"/>
      <c r="AC641" s="473"/>
      <c r="AD641" s="479" t="s">
        <v>1268</v>
      </c>
      <c r="AE641" s="488" t="s">
        <v>52</v>
      </c>
      <c r="AF641" s="481" t="s">
        <v>1350</v>
      </c>
      <c r="AG641" s="482"/>
      <c r="AH641" s="430"/>
      <c r="AI641" s="430"/>
      <c r="AJ641" s="430"/>
      <c r="AK641" s="430"/>
      <c r="AL641" s="430"/>
      <c r="AM641" s="430"/>
      <c r="AN641" s="430"/>
      <c r="AO641" s="430"/>
      <c r="AP641" s="430"/>
      <c r="AQ641" s="430"/>
    </row>
    <row r="642" spans="1:43" customFormat="1" ht="93" x14ac:dyDescent="0.35">
      <c r="A642" s="340"/>
      <c r="B642" s="483"/>
      <c r="C642" s="484"/>
      <c r="D642" s="473"/>
      <c r="E642" s="509"/>
      <c r="F642" s="336"/>
      <c r="G642" s="336"/>
      <c r="H642" s="336"/>
      <c r="I642" s="336"/>
      <c r="J642" s="336"/>
      <c r="K642" s="508" t="s">
        <v>1371</v>
      </c>
      <c r="L642" s="342">
        <v>0.1</v>
      </c>
      <c r="M642" s="491" t="s">
        <v>1372</v>
      </c>
      <c r="N642" s="342">
        <v>1</v>
      </c>
      <c r="O642" s="342" t="s">
        <v>1294</v>
      </c>
      <c r="P642" s="342"/>
      <c r="Q642" s="342"/>
      <c r="R642" s="342"/>
      <c r="S642" s="486"/>
      <c r="T642" s="486"/>
      <c r="U642" s="486"/>
      <c r="V642" s="486"/>
      <c r="W642" s="486"/>
      <c r="X642" s="486"/>
      <c r="Y642" s="486"/>
      <c r="Z642" s="486"/>
      <c r="AA642" s="486"/>
      <c r="AB642" s="473"/>
      <c r="AC642" s="473"/>
      <c r="AD642" s="479" t="s">
        <v>1268</v>
      </c>
      <c r="AE642" s="488" t="s">
        <v>1373</v>
      </c>
      <c r="AF642" s="481" t="s">
        <v>1350</v>
      </c>
      <c r="AG642" s="482"/>
      <c r="AH642" s="430"/>
      <c r="AI642" s="430"/>
      <c r="AJ642" s="430"/>
      <c r="AK642" s="430"/>
      <c r="AL642" s="430"/>
      <c r="AM642" s="430"/>
      <c r="AN642" s="430"/>
      <c r="AO642" s="430"/>
      <c r="AP642" s="430"/>
      <c r="AQ642" s="430"/>
    </row>
    <row r="643" spans="1:43" customFormat="1" ht="139.5" x14ac:dyDescent="0.35">
      <c r="A643" s="340"/>
      <c r="B643" s="483"/>
      <c r="C643" s="484"/>
      <c r="D643" s="473"/>
      <c r="E643" s="509"/>
      <c r="F643" s="336"/>
      <c r="G643" s="336"/>
      <c r="H643" s="336"/>
      <c r="I643" s="336"/>
      <c r="J643" s="336"/>
      <c r="K643" s="508" t="s">
        <v>1374</v>
      </c>
      <c r="L643" s="342">
        <v>0.1</v>
      </c>
      <c r="M643" s="491" t="s">
        <v>1375</v>
      </c>
      <c r="N643" s="342">
        <v>1</v>
      </c>
      <c r="O643" s="342" t="s">
        <v>1294</v>
      </c>
      <c r="P643" s="342"/>
      <c r="Q643" s="342"/>
      <c r="R643" s="342"/>
      <c r="S643" s="486"/>
      <c r="T643" s="486"/>
      <c r="U643" s="486"/>
      <c r="V643" s="486"/>
      <c r="W643" s="486"/>
      <c r="X643" s="486"/>
      <c r="Y643" s="486"/>
      <c r="Z643" s="486"/>
      <c r="AA643" s="486"/>
      <c r="AB643" s="473"/>
      <c r="AC643" s="473"/>
      <c r="AD643" s="479" t="s">
        <v>1268</v>
      </c>
      <c r="AE643" s="488" t="s">
        <v>1313</v>
      </c>
      <c r="AF643" s="481" t="s">
        <v>1350</v>
      </c>
      <c r="AG643" s="482"/>
      <c r="AH643" s="430"/>
      <c r="AI643" s="430"/>
      <c r="AJ643" s="430"/>
      <c r="AK643" s="430"/>
      <c r="AL643" s="430"/>
      <c r="AM643" s="430"/>
      <c r="AN643" s="430"/>
      <c r="AO643" s="430"/>
      <c r="AP643" s="430"/>
      <c r="AQ643" s="430"/>
    </row>
    <row r="644" spans="1:43" customFormat="1" ht="77.5" x14ac:dyDescent="0.35">
      <c r="A644" s="340"/>
      <c r="B644" s="483"/>
      <c r="C644" s="484"/>
      <c r="D644" s="473"/>
      <c r="E644" s="510"/>
      <c r="F644" s="336"/>
      <c r="G644" s="336"/>
      <c r="H644" s="336"/>
      <c r="I644" s="336"/>
      <c r="J644" s="336"/>
      <c r="K644" s="508" t="s">
        <v>1376</v>
      </c>
      <c r="L644" s="342">
        <v>0.2</v>
      </c>
      <c r="M644" s="491" t="s">
        <v>1377</v>
      </c>
      <c r="N644" s="342">
        <v>1</v>
      </c>
      <c r="O644" s="342" t="s">
        <v>154</v>
      </c>
      <c r="P644" s="342"/>
      <c r="Q644" s="342"/>
      <c r="R644" s="342"/>
      <c r="S644" s="342"/>
      <c r="T644" s="342"/>
      <c r="U644" s="342"/>
      <c r="V644" s="342"/>
      <c r="W644" s="342"/>
      <c r="X644" s="342"/>
      <c r="Y644" s="342"/>
      <c r="Z644" s="486"/>
      <c r="AA644" s="342"/>
      <c r="AB644" s="471"/>
      <c r="AC644" s="471"/>
      <c r="AD644" s="479" t="s">
        <v>1268</v>
      </c>
      <c r="AE644" s="488" t="s">
        <v>52</v>
      </c>
      <c r="AF644" s="481" t="s">
        <v>1350</v>
      </c>
      <c r="AG644" s="482"/>
      <c r="AH644" s="430"/>
      <c r="AI644" s="430"/>
      <c r="AJ644" s="430"/>
      <c r="AK644" s="430"/>
      <c r="AL644" s="430"/>
      <c r="AM644" s="430"/>
      <c r="AN644" s="430"/>
      <c r="AO644" s="430"/>
      <c r="AP644" s="430"/>
      <c r="AQ644" s="430"/>
    </row>
    <row r="645" spans="1:43" customFormat="1" ht="62" x14ac:dyDescent="0.35">
      <c r="A645" s="340"/>
      <c r="B645" s="483"/>
      <c r="C645" s="484"/>
      <c r="D645" s="473"/>
      <c r="E645" s="498" t="s">
        <v>1378</v>
      </c>
      <c r="F645" s="336">
        <f>+[1]DataBase_Obj!G600</f>
        <v>0</v>
      </c>
      <c r="G645" s="336" t="s">
        <v>1379</v>
      </c>
      <c r="H645" s="336" t="s">
        <v>1380</v>
      </c>
      <c r="I645" s="336">
        <v>1</v>
      </c>
      <c r="J645" s="336" t="s">
        <v>1381</v>
      </c>
      <c r="K645" s="506" t="s">
        <v>1382</v>
      </c>
      <c r="L645" s="336">
        <v>1</v>
      </c>
      <c r="M645" s="500" t="s">
        <v>1383</v>
      </c>
      <c r="N645" s="342">
        <v>0.1</v>
      </c>
      <c r="O645" s="501" t="s">
        <v>1384</v>
      </c>
      <c r="P645" s="342"/>
      <c r="Q645" s="342"/>
      <c r="R645" s="342"/>
      <c r="S645" s="342"/>
      <c r="T645" s="486"/>
      <c r="U645" s="342"/>
      <c r="V645" s="342"/>
      <c r="W645" s="342"/>
      <c r="X645" s="342"/>
      <c r="Y645" s="342"/>
      <c r="Z645" s="342"/>
      <c r="AA645" s="342"/>
      <c r="AB645" s="469" t="s">
        <v>1385</v>
      </c>
      <c r="AC645" s="469" t="s">
        <v>1386</v>
      </c>
      <c r="AD645" s="479" t="s">
        <v>1268</v>
      </c>
      <c r="AE645" s="488" t="s">
        <v>52</v>
      </c>
      <c r="AF645" s="502" t="s">
        <v>1387</v>
      </c>
      <c r="AG645" s="340"/>
      <c r="AH645" s="430"/>
      <c r="AI645" s="430"/>
      <c r="AJ645" s="430"/>
      <c r="AK645" s="430"/>
      <c r="AL645" s="430"/>
      <c r="AM645" s="430"/>
      <c r="AN645" s="430"/>
      <c r="AO645" s="430"/>
      <c r="AP645" s="430"/>
      <c r="AQ645" s="430"/>
    </row>
    <row r="646" spans="1:43" customFormat="1" ht="62" x14ac:dyDescent="0.35">
      <c r="A646" s="340"/>
      <c r="B646" s="483"/>
      <c r="C646" s="484"/>
      <c r="D646" s="473"/>
      <c r="E646" s="498"/>
      <c r="F646" s="336"/>
      <c r="G646" s="336"/>
      <c r="H646" s="336"/>
      <c r="I646" s="336"/>
      <c r="J646" s="336"/>
      <c r="K646" s="506"/>
      <c r="L646" s="336"/>
      <c r="M646" s="500" t="s">
        <v>1388</v>
      </c>
      <c r="N646" s="342">
        <v>0.5</v>
      </c>
      <c r="O646" s="501" t="s">
        <v>1389</v>
      </c>
      <c r="P646" s="342"/>
      <c r="Q646" s="342"/>
      <c r="R646" s="342"/>
      <c r="S646" s="342"/>
      <c r="T646" s="342"/>
      <c r="U646" s="486"/>
      <c r="V646" s="486"/>
      <c r="W646" s="486"/>
      <c r="X646" s="486"/>
      <c r="Y646" s="486"/>
      <c r="Z646" s="342"/>
      <c r="AA646" s="342"/>
      <c r="AB646" s="473"/>
      <c r="AC646" s="473"/>
      <c r="AD646" s="479" t="s">
        <v>1268</v>
      </c>
      <c r="AE646" s="488" t="s">
        <v>52</v>
      </c>
      <c r="AF646" s="502" t="s">
        <v>1328</v>
      </c>
      <c r="AG646" s="340"/>
      <c r="AH646" s="430"/>
      <c r="AI646" s="430"/>
      <c r="AJ646" s="430"/>
      <c r="AK646" s="430"/>
      <c r="AL646" s="430"/>
      <c r="AM646" s="430"/>
      <c r="AN646" s="430"/>
      <c r="AO646" s="430"/>
      <c r="AP646" s="430"/>
      <c r="AQ646" s="430"/>
    </row>
    <row r="647" spans="1:43" customFormat="1" ht="62" x14ac:dyDescent="0.35">
      <c r="A647" s="340"/>
      <c r="B647" s="483"/>
      <c r="C647" s="484"/>
      <c r="D647" s="473"/>
      <c r="E647" s="498"/>
      <c r="F647" s="336"/>
      <c r="G647" s="336"/>
      <c r="H647" s="336"/>
      <c r="I647" s="336"/>
      <c r="J647" s="336"/>
      <c r="K647" s="506"/>
      <c r="L647" s="336"/>
      <c r="M647" s="500" t="s">
        <v>1390</v>
      </c>
      <c r="N647" s="342">
        <v>0.15</v>
      </c>
      <c r="O647" s="501" t="s">
        <v>299</v>
      </c>
      <c r="P647" s="342"/>
      <c r="Q647" s="342"/>
      <c r="R647" s="342"/>
      <c r="S647" s="342"/>
      <c r="T647" s="342"/>
      <c r="U647" s="486"/>
      <c r="V647" s="486"/>
      <c r="W647" s="486"/>
      <c r="X647" s="486"/>
      <c r="Y647" s="342"/>
      <c r="Z647" s="342"/>
      <c r="AA647" s="342"/>
      <c r="AB647" s="473"/>
      <c r="AC647" s="473"/>
      <c r="AD647" s="479" t="s">
        <v>1268</v>
      </c>
      <c r="AE647" s="488" t="s">
        <v>52</v>
      </c>
      <c r="AF647" s="502" t="s">
        <v>1391</v>
      </c>
      <c r="AG647" s="340"/>
      <c r="AH647" s="430"/>
      <c r="AI647" s="430"/>
      <c r="AJ647" s="430"/>
      <c r="AK647" s="430"/>
      <c r="AL647" s="430"/>
      <c r="AM647" s="430"/>
      <c r="AN647" s="430"/>
      <c r="AO647" s="430"/>
      <c r="AP647" s="430"/>
      <c r="AQ647" s="430"/>
    </row>
    <row r="648" spans="1:43" customFormat="1" ht="62" x14ac:dyDescent="0.35">
      <c r="A648" s="340"/>
      <c r="B648" s="483"/>
      <c r="C648" s="484"/>
      <c r="D648" s="473"/>
      <c r="E648" s="498"/>
      <c r="F648" s="336"/>
      <c r="G648" s="336"/>
      <c r="H648" s="336"/>
      <c r="I648" s="336"/>
      <c r="J648" s="336"/>
      <c r="K648" s="506"/>
      <c r="L648" s="336"/>
      <c r="M648" s="500" t="s">
        <v>1392</v>
      </c>
      <c r="N648" s="342">
        <v>0.15</v>
      </c>
      <c r="O648" s="501" t="s">
        <v>1393</v>
      </c>
      <c r="P648" s="342"/>
      <c r="Q648" s="342"/>
      <c r="R648" s="342"/>
      <c r="S648" s="342"/>
      <c r="T648" s="342"/>
      <c r="U648" s="342"/>
      <c r="V648" s="342"/>
      <c r="W648" s="342"/>
      <c r="X648" s="342"/>
      <c r="Y648" s="342"/>
      <c r="Z648" s="486"/>
      <c r="AA648" s="342"/>
      <c r="AB648" s="473"/>
      <c r="AC648" s="473"/>
      <c r="AD648" s="479" t="s">
        <v>1268</v>
      </c>
      <c r="AE648" s="488" t="s">
        <v>52</v>
      </c>
      <c r="AF648" s="502" t="s">
        <v>268</v>
      </c>
      <c r="AG648" s="340"/>
      <c r="AH648" s="430"/>
      <c r="AI648" s="430"/>
      <c r="AJ648" s="430"/>
      <c r="AK648" s="430"/>
      <c r="AL648" s="430"/>
      <c r="AM648" s="430"/>
      <c r="AN648" s="430"/>
      <c r="AO648" s="430"/>
      <c r="AP648" s="430"/>
      <c r="AQ648" s="430"/>
    </row>
    <row r="649" spans="1:43" customFormat="1" ht="62" x14ac:dyDescent="0.35">
      <c r="A649" s="340"/>
      <c r="B649" s="483"/>
      <c r="C649" s="484"/>
      <c r="D649" s="473"/>
      <c r="E649" s="498"/>
      <c r="F649" s="336"/>
      <c r="G649" s="336"/>
      <c r="H649" s="336"/>
      <c r="I649" s="336"/>
      <c r="J649" s="336"/>
      <c r="K649" s="506"/>
      <c r="L649" s="336"/>
      <c r="M649" s="500" t="s">
        <v>1394</v>
      </c>
      <c r="N649" s="342">
        <v>0.1</v>
      </c>
      <c r="O649" s="501" t="s">
        <v>1327</v>
      </c>
      <c r="P649" s="342"/>
      <c r="Q649" s="342"/>
      <c r="R649" s="342"/>
      <c r="S649" s="342"/>
      <c r="T649" s="342"/>
      <c r="U649" s="342"/>
      <c r="V649" s="342"/>
      <c r="W649" s="342"/>
      <c r="X649" s="342"/>
      <c r="Y649" s="342"/>
      <c r="Z649" s="342"/>
      <c r="AA649" s="486"/>
      <c r="AB649" s="471"/>
      <c r="AC649" s="471"/>
      <c r="AD649" s="479" t="s">
        <v>1268</v>
      </c>
      <c r="AE649" s="488" t="s">
        <v>52</v>
      </c>
      <c r="AF649" s="502" t="s">
        <v>279</v>
      </c>
      <c r="AG649" s="340"/>
      <c r="AH649" s="430"/>
      <c r="AI649" s="430"/>
      <c r="AJ649" s="430"/>
      <c r="AK649" s="430"/>
      <c r="AL649" s="430"/>
      <c r="AM649" s="430"/>
      <c r="AN649" s="430"/>
      <c r="AO649" s="430"/>
      <c r="AP649" s="430"/>
      <c r="AQ649" s="430"/>
    </row>
    <row r="650" spans="1:43" customFormat="1" ht="62" x14ac:dyDescent="0.35">
      <c r="A650" s="340"/>
      <c r="B650" s="483"/>
      <c r="C650" s="484"/>
      <c r="D650" s="473"/>
      <c r="E650" s="498" t="s">
        <v>1395</v>
      </c>
      <c r="F650" s="336">
        <f>+[1]DataBase_Obj!G601</f>
        <v>0</v>
      </c>
      <c r="G650" s="336" t="s">
        <v>1396</v>
      </c>
      <c r="H650" s="336" t="s">
        <v>1397</v>
      </c>
      <c r="I650" s="336">
        <v>1</v>
      </c>
      <c r="J650" s="336" t="s">
        <v>1398</v>
      </c>
      <c r="K650" s="506" t="s">
        <v>1399</v>
      </c>
      <c r="L650" s="336">
        <v>1</v>
      </c>
      <c r="M650" s="500" t="s">
        <v>1400</v>
      </c>
      <c r="N650" s="342">
        <v>0.2</v>
      </c>
      <c r="O650" s="501">
        <v>44347</v>
      </c>
      <c r="P650" s="342"/>
      <c r="Q650" s="342"/>
      <c r="R650" s="342"/>
      <c r="S650" s="486"/>
      <c r="T650" s="486"/>
      <c r="U650" s="342"/>
      <c r="V650" s="342"/>
      <c r="W650" s="342"/>
      <c r="X650" s="342"/>
      <c r="Y650" s="342"/>
      <c r="Z650" s="342"/>
      <c r="AA650" s="342"/>
      <c r="AB650" s="469" t="s">
        <v>1250</v>
      </c>
      <c r="AC650" s="469" t="s">
        <v>1401</v>
      </c>
      <c r="AD650" s="479" t="s">
        <v>1268</v>
      </c>
      <c r="AE650" s="488" t="s">
        <v>52</v>
      </c>
      <c r="AF650" s="502" t="s">
        <v>1402</v>
      </c>
      <c r="AG650" s="340"/>
      <c r="AH650" s="430"/>
      <c r="AI650" s="430"/>
      <c r="AJ650" s="430"/>
      <c r="AK650" s="430"/>
      <c r="AL650" s="430"/>
      <c r="AM650" s="430"/>
      <c r="AN650" s="430"/>
      <c r="AO650" s="430"/>
      <c r="AP650" s="430"/>
      <c r="AQ650" s="430"/>
    </row>
    <row r="651" spans="1:43" customFormat="1" ht="62" x14ac:dyDescent="0.35">
      <c r="A651" s="340"/>
      <c r="B651" s="483"/>
      <c r="C651" s="484"/>
      <c r="D651" s="473"/>
      <c r="E651" s="498"/>
      <c r="F651" s="336"/>
      <c r="G651" s="336"/>
      <c r="H651" s="336"/>
      <c r="I651" s="336"/>
      <c r="J651" s="336"/>
      <c r="K651" s="506"/>
      <c r="L651" s="336"/>
      <c r="M651" s="500" t="s">
        <v>1403</v>
      </c>
      <c r="N651" s="342">
        <v>0.8</v>
      </c>
      <c r="O651" s="501">
        <v>44547</v>
      </c>
      <c r="P651" s="342"/>
      <c r="Q651" s="342"/>
      <c r="R651" s="342"/>
      <c r="S651" s="342"/>
      <c r="T651" s="342"/>
      <c r="U651" s="486"/>
      <c r="V651" s="486"/>
      <c r="W651" s="486"/>
      <c r="X651" s="486"/>
      <c r="Y651" s="486"/>
      <c r="Z651" s="486"/>
      <c r="AA651" s="486"/>
      <c r="AB651" s="471"/>
      <c r="AC651" s="471"/>
      <c r="AD651" s="479" t="s">
        <v>1268</v>
      </c>
      <c r="AE651" s="488" t="s">
        <v>1358</v>
      </c>
      <c r="AF651" s="502" t="s">
        <v>1328</v>
      </c>
      <c r="AG651" s="340"/>
      <c r="AH651" s="430"/>
      <c r="AI651" s="430"/>
      <c r="AJ651" s="430"/>
      <c r="AK651" s="430"/>
      <c r="AL651" s="430"/>
      <c r="AM651" s="430"/>
      <c r="AN651" s="430"/>
      <c r="AO651" s="430"/>
      <c r="AP651" s="430"/>
      <c r="AQ651" s="430"/>
    </row>
    <row r="652" spans="1:43" customFormat="1" ht="62" x14ac:dyDescent="0.35">
      <c r="A652" s="340"/>
      <c r="B652" s="468" t="s">
        <v>221</v>
      </c>
      <c r="C652" s="511" t="s">
        <v>1404</v>
      </c>
      <c r="D652" s="336">
        <f>+[1]DataBase_Obj!D602</f>
        <v>0</v>
      </c>
      <c r="E652" s="512" t="s">
        <v>1405</v>
      </c>
      <c r="F652" s="336">
        <f>+[1]DataBase_Obj!G602</f>
        <v>0</v>
      </c>
      <c r="G652" s="469" t="s">
        <v>1406</v>
      </c>
      <c r="H652" s="513" t="s">
        <v>1407</v>
      </c>
      <c r="I652" s="336">
        <v>1</v>
      </c>
      <c r="J652" s="336" t="s">
        <v>1408</v>
      </c>
      <c r="K652" s="506" t="s">
        <v>1409</v>
      </c>
      <c r="L652" s="336">
        <v>0.2</v>
      </c>
      <c r="M652" s="491" t="s">
        <v>1410</v>
      </c>
      <c r="N652" s="342">
        <v>0.1</v>
      </c>
      <c r="O652" s="342" t="s">
        <v>139</v>
      </c>
      <c r="P652" s="342"/>
      <c r="Q652" s="342"/>
      <c r="R652" s="342"/>
      <c r="S652" s="486"/>
      <c r="T652" s="486"/>
      <c r="U652" s="342"/>
      <c r="V652" s="342"/>
      <c r="W652" s="342"/>
      <c r="X652" s="342"/>
      <c r="Y652" s="342"/>
      <c r="Z652" s="342"/>
      <c r="AA652" s="342"/>
      <c r="AB652" s="469" t="s">
        <v>1266</v>
      </c>
      <c r="AC652" s="469" t="s">
        <v>1267</v>
      </c>
      <c r="AD652" s="479" t="s">
        <v>1268</v>
      </c>
      <c r="AE652" s="488" t="s">
        <v>52</v>
      </c>
      <c r="AF652" s="481" t="s">
        <v>1411</v>
      </c>
      <c r="AG652" s="482"/>
      <c r="AH652" s="430"/>
      <c r="AI652" s="430"/>
      <c r="AJ652" s="430"/>
      <c r="AK652" s="430"/>
      <c r="AL652" s="430"/>
      <c r="AM652" s="430"/>
      <c r="AN652" s="430"/>
      <c r="AO652" s="430"/>
      <c r="AP652" s="430"/>
      <c r="AQ652" s="430"/>
    </row>
    <row r="653" spans="1:43" customFormat="1" ht="62" x14ac:dyDescent="0.35">
      <c r="A653" s="340"/>
      <c r="B653" s="484"/>
      <c r="C653" s="512"/>
      <c r="D653" s="336"/>
      <c r="E653" s="512"/>
      <c r="F653" s="336"/>
      <c r="G653" s="473"/>
      <c r="H653" s="472"/>
      <c r="I653" s="336"/>
      <c r="J653" s="336"/>
      <c r="K653" s="506"/>
      <c r="L653" s="336"/>
      <c r="M653" s="485" t="s">
        <v>1412</v>
      </c>
      <c r="N653" s="342">
        <v>0.45</v>
      </c>
      <c r="O653" s="342" t="s">
        <v>139</v>
      </c>
      <c r="P653" s="342"/>
      <c r="Q653" s="342"/>
      <c r="R653" s="342"/>
      <c r="S653" s="486"/>
      <c r="T653" s="486"/>
      <c r="U653" s="342"/>
      <c r="V653" s="342"/>
      <c r="W653" s="342"/>
      <c r="X653" s="342"/>
      <c r="Y653" s="342"/>
      <c r="Z653" s="342"/>
      <c r="AA653" s="342"/>
      <c r="AB653" s="473"/>
      <c r="AC653" s="473"/>
      <c r="AD653" s="479" t="s">
        <v>1268</v>
      </c>
      <c r="AE653" s="488" t="s">
        <v>52</v>
      </c>
      <c r="AF653" s="503" t="s">
        <v>1413</v>
      </c>
      <c r="AG653" s="504"/>
      <c r="AH653" s="430"/>
      <c r="AI653" s="430"/>
      <c r="AJ653" s="430"/>
      <c r="AK653" s="430"/>
      <c r="AL653" s="430"/>
      <c r="AM653" s="430"/>
      <c r="AN653" s="430"/>
      <c r="AO653" s="430"/>
      <c r="AP653" s="430"/>
      <c r="AQ653" s="430"/>
    </row>
    <row r="654" spans="1:43" customFormat="1" ht="62" x14ac:dyDescent="0.35">
      <c r="A654" s="340"/>
      <c r="B654" s="484"/>
      <c r="C654" s="512"/>
      <c r="D654" s="336"/>
      <c r="E654" s="512"/>
      <c r="F654" s="336"/>
      <c r="G654" s="473"/>
      <c r="H654" s="472"/>
      <c r="I654" s="336"/>
      <c r="J654" s="336"/>
      <c r="K654" s="506"/>
      <c r="L654" s="336"/>
      <c r="M654" s="485" t="s">
        <v>1414</v>
      </c>
      <c r="N654" s="342">
        <v>0.45</v>
      </c>
      <c r="O654" s="342" t="s">
        <v>139</v>
      </c>
      <c r="P654" s="342"/>
      <c r="Q654" s="342"/>
      <c r="R654" s="342"/>
      <c r="S654" s="486"/>
      <c r="T654" s="486"/>
      <c r="U654" s="342"/>
      <c r="V654" s="342"/>
      <c r="W654" s="342"/>
      <c r="X654" s="342"/>
      <c r="Y654" s="342"/>
      <c r="Z654" s="342"/>
      <c r="AA654" s="342"/>
      <c r="AB654" s="473"/>
      <c r="AC654" s="473"/>
      <c r="AD654" s="479" t="s">
        <v>1268</v>
      </c>
      <c r="AE654" s="488" t="s">
        <v>52</v>
      </c>
      <c r="AF654" s="503" t="s">
        <v>1413</v>
      </c>
      <c r="AG654" s="504"/>
      <c r="AH654" s="430"/>
      <c r="AI654" s="430"/>
      <c r="AJ654" s="430"/>
      <c r="AK654" s="430"/>
      <c r="AL654" s="430"/>
      <c r="AM654" s="430"/>
      <c r="AN654" s="430"/>
      <c r="AO654" s="430"/>
      <c r="AP654" s="430"/>
      <c r="AQ654" s="430"/>
    </row>
    <row r="655" spans="1:43" customFormat="1" ht="62" x14ac:dyDescent="0.35">
      <c r="A655" s="340"/>
      <c r="B655" s="484"/>
      <c r="C655" s="512"/>
      <c r="D655" s="336"/>
      <c r="E655" s="512"/>
      <c r="F655" s="336"/>
      <c r="G655" s="473"/>
      <c r="H655" s="472"/>
      <c r="I655" s="336"/>
      <c r="J655" s="336"/>
      <c r="K655" s="506" t="s">
        <v>1415</v>
      </c>
      <c r="L655" s="336">
        <v>0.2</v>
      </c>
      <c r="M655" s="485" t="s">
        <v>1416</v>
      </c>
      <c r="N655" s="342">
        <v>0.2</v>
      </c>
      <c r="O655" s="342" t="s">
        <v>1274</v>
      </c>
      <c r="P655" s="342"/>
      <c r="Q655" s="342"/>
      <c r="R655" s="342"/>
      <c r="S655" s="342"/>
      <c r="T655" s="342"/>
      <c r="U655" s="486"/>
      <c r="V655" s="342"/>
      <c r="W655" s="342"/>
      <c r="X655" s="342"/>
      <c r="Y655" s="342"/>
      <c r="Z655" s="342"/>
      <c r="AA655" s="342"/>
      <c r="AB655" s="473"/>
      <c r="AC655" s="473"/>
      <c r="AD655" s="479" t="s">
        <v>1268</v>
      </c>
      <c r="AE655" s="488" t="s">
        <v>52</v>
      </c>
      <c r="AF655" s="503" t="s">
        <v>1413</v>
      </c>
      <c r="AG655" s="504"/>
      <c r="AH655" s="430"/>
      <c r="AI655" s="430"/>
      <c r="AJ655" s="430"/>
      <c r="AK655" s="430"/>
      <c r="AL655" s="430"/>
      <c r="AM655" s="430"/>
      <c r="AN655" s="430"/>
      <c r="AO655" s="430"/>
      <c r="AP655" s="430"/>
      <c r="AQ655" s="430"/>
    </row>
    <row r="656" spans="1:43" customFormat="1" ht="62" x14ac:dyDescent="0.35">
      <c r="A656" s="340"/>
      <c r="B656" s="484"/>
      <c r="C656" s="512"/>
      <c r="D656" s="336"/>
      <c r="E656" s="512"/>
      <c r="F656" s="336"/>
      <c r="G656" s="473"/>
      <c r="H656" s="472"/>
      <c r="I656" s="336"/>
      <c r="J656" s="336"/>
      <c r="K656" s="506"/>
      <c r="L656" s="336"/>
      <c r="M656" s="485" t="s">
        <v>1417</v>
      </c>
      <c r="N656" s="490">
        <v>0.2</v>
      </c>
      <c r="O656" s="342" t="s">
        <v>1276</v>
      </c>
      <c r="P656" s="342"/>
      <c r="Q656" s="342"/>
      <c r="R656" s="342"/>
      <c r="S656" s="342"/>
      <c r="T656" s="342"/>
      <c r="U656" s="486"/>
      <c r="V656" s="486"/>
      <c r="W656" s="486"/>
      <c r="X656" s="486"/>
      <c r="Y656" s="486"/>
      <c r="Z656" s="486"/>
      <c r="AA656" s="342"/>
      <c r="AB656" s="473"/>
      <c r="AC656" s="473"/>
      <c r="AD656" s="479" t="s">
        <v>1268</v>
      </c>
      <c r="AE656" s="488" t="s">
        <v>52</v>
      </c>
      <c r="AF656" s="503" t="s">
        <v>1413</v>
      </c>
      <c r="AG656" s="504"/>
      <c r="AH656" s="430"/>
      <c r="AI656" s="430"/>
      <c r="AJ656" s="430"/>
      <c r="AK656" s="430"/>
      <c r="AL656" s="430"/>
      <c r="AM656" s="430"/>
      <c r="AN656" s="430"/>
      <c r="AO656" s="430"/>
      <c r="AP656" s="430"/>
      <c r="AQ656" s="430"/>
    </row>
    <row r="657" spans="1:43" customFormat="1" ht="62" x14ac:dyDescent="0.35">
      <c r="A657" s="340"/>
      <c r="B657" s="484"/>
      <c r="C657" s="512"/>
      <c r="D657" s="336"/>
      <c r="E657" s="512"/>
      <c r="F657" s="336"/>
      <c r="G657" s="473"/>
      <c r="H657" s="472"/>
      <c r="I657" s="336"/>
      <c r="J657" s="336"/>
      <c r="K657" s="506"/>
      <c r="L657" s="336"/>
      <c r="M657" s="485" t="s">
        <v>1418</v>
      </c>
      <c r="N657" s="490">
        <v>0.2</v>
      </c>
      <c r="O657" s="342" t="s">
        <v>1278</v>
      </c>
      <c r="P657" s="342"/>
      <c r="Q657" s="342"/>
      <c r="R657" s="342"/>
      <c r="S657" s="342"/>
      <c r="T657" s="342"/>
      <c r="U657" s="486"/>
      <c r="V657" s="486"/>
      <c r="W657" s="486"/>
      <c r="X657" s="486"/>
      <c r="Y657" s="486"/>
      <c r="Z657" s="486"/>
      <c r="AA657" s="342"/>
      <c r="AB657" s="473"/>
      <c r="AC657" s="473"/>
      <c r="AD657" s="479" t="s">
        <v>1268</v>
      </c>
      <c r="AE657" s="488" t="s">
        <v>52</v>
      </c>
      <c r="AF657" s="503" t="s">
        <v>1413</v>
      </c>
      <c r="AG657" s="504"/>
      <c r="AH657" s="430"/>
      <c r="AI657" s="430"/>
      <c r="AJ657" s="430"/>
      <c r="AK657" s="430"/>
      <c r="AL657" s="430"/>
      <c r="AM657" s="430"/>
      <c r="AN657" s="430"/>
      <c r="AO657" s="430"/>
      <c r="AP657" s="430"/>
      <c r="AQ657" s="430"/>
    </row>
    <row r="658" spans="1:43" customFormat="1" ht="62" x14ac:dyDescent="0.35">
      <c r="A658" s="340"/>
      <c r="B658" s="484"/>
      <c r="C658" s="512"/>
      <c r="D658" s="336"/>
      <c r="E658" s="512"/>
      <c r="F658" s="336"/>
      <c r="G658" s="473"/>
      <c r="H658" s="472"/>
      <c r="I658" s="336"/>
      <c r="J658" s="336"/>
      <c r="K658" s="506"/>
      <c r="L658" s="336"/>
      <c r="M658" s="485" t="s">
        <v>1419</v>
      </c>
      <c r="N658" s="490">
        <v>0.2</v>
      </c>
      <c r="O658" s="342" t="s">
        <v>1278</v>
      </c>
      <c r="P658" s="342"/>
      <c r="Q658" s="342"/>
      <c r="R658" s="342"/>
      <c r="S658" s="342"/>
      <c r="T658" s="342"/>
      <c r="U658" s="486"/>
      <c r="V658" s="486"/>
      <c r="W658" s="486"/>
      <c r="X658" s="486"/>
      <c r="Y658" s="486"/>
      <c r="Z658" s="486"/>
      <c r="AA658" s="342"/>
      <c r="AB658" s="473"/>
      <c r="AC658" s="473"/>
      <c r="AD658" s="479" t="s">
        <v>1268</v>
      </c>
      <c r="AE658" s="488" t="s">
        <v>52</v>
      </c>
      <c r="AF658" s="503" t="s">
        <v>1420</v>
      </c>
      <c r="AG658" s="504"/>
      <c r="AH658" s="430"/>
      <c r="AI658" s="430"/>
      <c r="AJ658" s="430"/>
      <c r="AK658" s="430"/>
      <c r="AL658" s="430"/>
      <c r="AM658" s="430"/>
      <c r="AN658" s="430"/>
      <c r="AO658" s="430"/>
      <c r="AP658" s="430"/>
      <c r="AQ658" s="430"/>
    </row>
    <row r="659" spans="1:43" customFormat="1" ht="62" x14ac:dyDescent="0.35">
      <c r="A659" s="340"/>
      <c r="B659" s="484"/>
      <c r="C659" s="512"/>
      <c r="D659" s="336"/>
      <c r="E659" s="512"/>
      <c r="F659" s="336"/>
      <c r="G659" s="473"/>
      <c r="H659" s="472"/>
      <c r="I659" s="336"/>
      <c r="J659" s="336"/>
      <c r="K659" s="506"/>
      <c r="L659" s="336"/>
      <c r="M659" s="485" t="s">
        <v>1421</v>
      </c>
      <c r="N659" s="490">
        <v>0.1</v>
      </c>
      <c r="O659" s="342" t="s">
        <v>1278</v>
      </c>
      <c r="P659" s="342"/>
      <c r="Q659" s="342"/>
      <c r="R659" s="342"/>
      <c r="S659" s="342"/>
      <c r="T659" s="342"/>
      <c r="U659" s="486"/>
      <c r="V659" s="486"/>
      <c r="W659" s="486"/>
      <c r="X659" s="486"/>
      <c r="Y659" s="486"/>
      <c r="Z659" s="486"/>
      <c r="AA659" s="342"/>
      <c r="AB659" s="473"/>
      <c r="AC659" s="473"/>
      <c r="AD659" s="479" t="s">
        <v>1268</v>
      </c>
      <c r="AE659" s="488" t="s">
        <v>52</v>
      </c>
      <c r="AF659" s="503" t="s">
        <v>1413</v>
      </c>
      <c r="AG659" s="504"/>
      <c r="AH659" s="430"/>
      <c r="AI659" s="430"/>
      <c r="AJ659" s="430"/>
      <c r="AK659" s="430"/>
      <c r="AL659" s="430"/>
      <c r="AM659" s="430"/>
      <c r="AN659" s="430"/>
      <c r="AO659" s="430"/>
      <c r="AP659" s="430"/>
      <c r="AQ659" s="430"/>
    </row>
    <row r="660" spans="1:43" customFormat="1" ht="62" x14ac:dyDescent="0.35">
      <c r="A660" s="340"/>
      <c r="B660" s="484"/>
      <c r="C660" s="512"/>
      <c r="D660" s="336"/>
      <c r="E660" s="512"/>
      <c r="F660" s="336"/>
      <c r="G660" s="473"/>
      <c r="H660" s="472"/>
      <c r="I660" s="336"/>
      <c r="J660" s="336"/>
      <c r="K660" s="506"/>
      <c r="L660" s="336"/>
      <c r="M660" s="485" t="s">
        <v>1422</v>
      </c>
      <c r="N660" s="490">
        <v>0.1</v>
      </c>
      <c r="O660" s="342" t="s">
        <v>1278</v>
      </c>
      <c r="P660" s="342"/>
      <c r="Q660" s="342"/>
      <c r="R660" s="342"/>
      <c r="S660" s="342"/>
      <c r="T660" s="342"/>
      <c r="U660" s="486"/>
      <c r="V660" s="486"/>
      <c r="W660" s="486"/>
      <c r="X660" s="486"/>
      <c r="Y660" s="486"/>
      <c r="Z660" s="486"/>
      <c r="AA660" s="342"/>
      <c r="AB660" s="473"/>
      <c r="AC660" s="473"/>
      <c r="AD660" s="479" t="s">
        <v>1268</v>
      </c>
      <c r="AE660" s="488" t="s">
        <v>52</v>
      </c>
      <c r="AF660" s="503" t="s">
        <v>1413</v>
      </c>
      <c r="AG660" s="504"/>
      <c r="AH660" s="430"/>
      <c r="AI660" s="430"/>
      <c r="AJ660" s="430"/>
      <c r="AK660" s="430"/>
      <c r="AL660" s="430"/>
      <c r="AM660" s="430"/>
      <c r="AN660" s="430"/>
      <c r="AO660" s="430"/>
      <c r="AP660" s="430"/>
      <c r="AQ660" s="430"/>
    </row>
    <row r="661" spans="1:43" customFormat="1" ht="62" x14ac:dyDescent="0.35">
      <c r="A661" s="340"/>
      <c r="B661" s="484"/>
      <c r="C661" s="512"/>
      <c r="D661" s="336"/>
      <c r="E661" s="512"/>
      <c r="F661" s="336"/>
      <c r="G661" s="473"/>
      <c r="H661" s="472"/>
      <c r="I661" s="336"/>
      <c r="J661" s="336"/>
      <c r="K661" s="506" t="s">
        <v>1423</v>
      </c>
      <c r="L661" s="336">
        <v>0.2</v>
      </c>
      <c r="M661" s="491" t="s">
        <v>1424</v>
      </c>
      <c r="N661" s="342">
        <v>0.25</v>
      </c>
      <c r="O661" s="342" t="s">
        <v>1276</v>
      </c>
      <c r="P661" s="342"/>
      <c r="Q661" s="342"/>
      <c r="R661" s="342"/>
      <c r="S661" s="342"/>
      <c r="T661" s="342"/>
      <c r="U661" s="486"/>
      <c r="V661" s="486"/>
      <c r="W661" s="486"/>
      <c r="X661" s="486"/>
      <c r="Y661" s="486"/>
      <c r="Z661" s="486"/>
      <c r="AA661" s="342"/>
      <c r="AB661" s="473"/>
      <c r="AC661" s="473"/>
      <c r="AD661" s="479" t="s">
        <v>1268</v>
      </c>
      <c r="AE661" s="488" t="s">
        <v>52</v>
      </c>
      <c r="AF661" s="503" t="s">
        <v>1338</v>
      </c>
      <c r="AG661" s="504"/>
      <c r="AH661" s="430"/>
      <c r="AI661" s="430"/>
      <c r="AJ661" s="430"/>
      <c r="AK661" s="430"/>
      <c r="AL661" s="430"/>
      <c r="AM661" s="430"/>
      <c r="AN661" s="430"/>
      <c r="AO661" s="430"/>
      <c r="AP661" s="430"/>
      <c r="AQ661" s="430"/>
    </row>
    <row r="662" spans="1:43" customFormat="1" ht="62" x14ac:dyDescent="0.35">
      <c r="A662" s="340"/>
      <c r="B662" s="484"/>
      <c r="C662" s="512"/>
      <c r="D662" s="336"/>
      <c r="E662" s="512"/>
      <c r="F662" s="336"/>
      <c r="G662" s="473"/>
      <c r="H662" s="472"/>
      <c r="I662" s="336"/>
      <c r="J662" s="336"/>
      <c r="K662" s="506"/>
      <c r="L662" s="336"/>
      <c r="M662" s="485" t="s">
        <v>1425</v>
      </c>
      <c r="N662" s="490">
        <v>0.25</v>
      </c>
      <c r="O662" s="342" t="s">
        <v>1276</v>
      </c>
      <c r="P662" s="342"/>
      <c r="Q662" s="342"/>
      <c r="R662" s="342"/>
      <c r="S662" s="342"/>
      <c r="T662" s="342"/>
      <c r="U662" s="486"/>
      <c r="V662" s="486"/>
      <c r="W662" s="486"/>
      <c r="X662" s="486"/>
      <c r="Y662" s="486"/>
      <c r="Z662" s="486"/>
      <c r="AA662" s="342"/>
      <c r="AB662" s="473"/>
      <c r="AC662" s="473"/>
      <c r="AD662" s="479" t="s">
        <v>1268</v>
      </c>
      <c r="AE662" s="488" t="s">
        <v>52</v>
      </c>
      <c r="AF662" s="503" t="s">
        <v>1338</v>
      </c>
      <c r="AG662" s="504"/>
      <c r="AH662" s="430"/>
      <c r="AI662" s="430"/>
      <c r="AJ662" s="430"/>
      <c r="AK662" s="430"/>
      <c r="AL662" s="430"/>
      <c r="AM662" s="430"/>
      <c r="AN662" s="430"/>
      <c r="AO662" s="430"/>
      <c r="AP662" s="430"/>
      <c r="AQ662" s="430"/>
    </row>
    <row r="663" spans="1:43" customFormat="1" ht="62" x14ac:dyDescent="0.35">
      <c r="A663" s="340"/>
      <c r="B663" s="484"/>
      <c r="C663" s="512"/>
      <c r="D663" s="336"/>
      <c r="E663" s="512"/>
      <c r="F663" s="336"/>
      <c r="G663" s="473"/>
      <c r="H663" s="472"/>
      <c r="I663" s="336"/>
      <c r="J663" s="336"/>
      <c r="K663" s="506"/>
      <c r="L663" s="336"/>
      <c r="M663" s="485" t="s">
        <v>1426</v>
      </c>
      <c r="N663" s="490">
        <v>0.25</v>
      </c>
      <c r="O663" s="342" t="s">
        <v>1276</v>
      </c>
      <c r="P663" s="342"/>
      <c r="Q663" s="342"/>
      <c r="R663" s="342"/>
      <c r="S663" s="342"/>
      <c r="T663" s="342"/>
      <c r="U663" s="486"/>
      <c r="V663" s="486"/>
      <c r="W663" s="486"/>
      <c r="X663" s="486"/>
      <c r="Y663" s="486"/>
      <c r="Z663" s="486"/>
      <c r="AA663" s="342"/>
      <c r="AB663" s="473"/>
      <c r="AC663" s="473"/>
      <c r="AD663" s="479" t="s">
        <v>1268</v>
      </c>
      <c r="AE663" s="488" t="s">
        <v>1358</v>
      </c>
      <c r="AF663" s="503" t="s">
        <v>1420</v>
      </c>
      <c r="AG663" s="504"/>
      <c r="AH663" s="430"/>
      <c r="AI663" s="430"/>
      <c r="AJ663" s="430"/>
      <c r="AK663" s="430"/>
      <c r="AL663" s="430"/>
      <c r="AM663" s="430"/>
      <c r="AN663" s="430"/>
      <c r="AO663" s="430"/>
      <c r="AP663" s="430"/>
      <c r="AQ663" s="430"/>
    </row>
    <row r="664" spans="1:43" customFormat="1" ht="62" x14ac:dyDescent="0.35">
      <c r="A664" s="340"/>
      <c r="B664" s="484"/>
      <c r="C664" s="512"/>
      <c r="D664" s="336"/>
      <c r="E664" s="512"/>
      <c r="F664" s="336"/>
      <c r="G664" s="473"/>
      <c r="H664" s="472"/>
      <c r="I664" s="336"/>
      <c r="J664" s="336"/>
      <c r="K664" s="506"/>
      <c r="L664" s="336"/>
      <c r="M664" s="485" t="s">
        <v>1427</v>
      </c>
      <c r="N664" s="490">
        <v>0.25</v>
      </c>
      <c r="O664" s="342" t="s">
        <v>1276</v>
      </c>
      <c r="P664" s="342"/>
      <c r="Q664" s="342"/>
      <c r="R664" s="342"/>
      <c r="S664" s="342"/>
      <c r="T664" s="342"/>
      <c r="U664" s="486"/>
      <c r="V664" s="486"/>
      <c r="W664" s="486"/>
      <c r="X664" s="486"/>
      <c r="Y664" s="486"/>
      <c r="Z664" s="486"/>
      <c r="AA664" s="342"/>
      <c r="AB664" s="473"/>
      <c r="AC664" s="473"/>
      <c r="AD664" s="479" t="s">
        <v>1268</v>
      </c>
      <c r="AE664" s="488" t="s">
        <v>52</v>
      </c>
      <c r="AF664" s="503" t="s">
        <v>1413</v>
      </c>
      <c r="AG664" s="504"/>
      <c r="AH664" s="430"/>
      <c r="AI664" s="430"/>
      <c r="AJ664" s="430"/>
      <c r="AK664" s="430"/>
      <c r="AL664" s="430"/>
      <c r="AM664" s="430"/>
      <c r="AN664" s="430"/>
      <c r="AO664" s="430"/>
      <c r="AP664" s="430"/>
      <c r="AQ664" s="430"/>
    </row>
    <row r="665" spans="1:43" customFormat="1" ht="62" x14ac:dyDescent="0.35">
      <c r="A665" s="340"/>
      <c r="B665" s="484"/>
      <c r="C665" s="512"/>
      <c r="D665" s="336"/>
      <c r="E665" s="512"/>
      <c r="F665" s="336"/>
      <c r="G665" s="473"/>
      <c r="H665" s="472"/>
      <c r="I665" s="336"/>
      <c r="J665" s="336"/>
      <c r="K665" s="506" t="s">
        <v>1428</v>
      </c>
      <c r="L665" s="489">
        <v>0.2</v>
      </c>
      <c r="M665" s="485" t="s">
        <v>1429</v>
      </c>
      <c r="N665" s="490">
        <v>0.4</v>
      </c>
      <c r="O665" s="342" t="s">
        <v>154</v>
      </c>
      <c r="P665" s="342"/>
      <c r="Q665" s="342"/>
      <c r="R665" s="342"/>
      <c r="S665" s="342"/>
      <c r="T665" s="342"/>
      <c r="U665" s="486"/>
      <c r="V665" s="486"/>
      <c r="W665" s="486"/>
      <c r="X665" s="486"/>
      <c r="Y665" s="486"/>
      <c r="Z665" s="486"/>
      <c r="AA665" s="342"/>
      <c r="AB665" s="473"/>
      <c r="AC665" s="473"/>
      <c r="AD665" s="479" t="s">
        <v>1268</v>
      </c>
      <c r="AE665" s="488" t="s">
        <v>52</v>
      </c>
      <c r="AF665" s="503" t="s">
        <v>1430</v>
      </c>
      <c r="AG665" s="504"/>
      <c r="AH665" s="430"/>
      <c r="AI665" s="430"/>
      <c r="AJ665" s="430"/>
      <c r="AK665" s="430"/>
      <c r="AL665" s="430"/>
      <c r="AM665" s="430"/>
      <c r="AN665" s="430"/>
      <c r="AO665" s="430"/>
      <c r="AP665" s="430"/>
      <c r="AQ665" s="430"/>
    </row>
    <row r="666" spans="1:43" customFormat="1" ht="62" x14ac:dyDescent="0.35">
      <c r="A666" s="340"/>
      <c r="B666" s="484"/>
      <c r="C666" s="512"/>
      <c r="D666" s="336"/>
      <c r="E666" s="512"/>
      <c r="F666" s="336"/>
      <c r="G666" s="473"/>
      <c r="H666" s="472"/>
      <c r="I666" s="336"/>
      <c r="J666" s="336"/>
      <c r="K666" s="506"/>
      <c r="L666" s="489"/>
      <c r="M666" s="485" t="s">
        <v>1431</v>
      </c>
      <c r="N666" s="490">
        <v>0.4</v>
      </c>
      <c r="O666" s="342" t="s">
        <v>154</v>
      </c>
      <c r="P666" s="342"/>
      <c r="Q666" s="342"/>
      <c r="R666" s="342"/>
      <c r="S666" s="342"/>
      <c r="T666" s="342"/>
      <c r="U666" s="486"/>
      <c r="V666" s="486"/>
      <c r="W666" s="486"/>
      <c r="X666" s="486"/>
      <c r="Y666" s="486"/>
      <c r="Z666" s="486"/>
      <c r="AA666" s="342"/>
      <c r="AB666" s="473"/>
      <c r="AC666" s="473"/>
      <c r="AD666" s="479" t="s">
        <v>1268</v>
      </c>
      <c r="AE666" s="488" t="s">
        <v>52</v>
      </c>
      <c r="AF666" s="503" t="s">
        <v>1432</v>
      </c>
      <c r="AG666" s="504"/>
      <c r="AH666" s="430"/>
      <c r="AI666" s="430"/>
      <c r="AJ666" s="430"/>
      <c r="AK666" s="430"/>
      <c r="AL666" s="430"/>
      <c r="AM666" s="430"/>
      <c r="AN666" s="430"/>
      <c r="AO666" s="430"/>
      <c r="AP666" s="430"/>
      <c r="AQ666" s="430"/>
    </row>
    <row r="667" spans="1:43" customFormat="1" ht="62" x14ac:dyDescent="0.35">
      <c r="A667" s="340"/>
      <c r="B667" s="484"/>
      <c r="C667" s="512"/>
      <c r="D667" s="336"/>
      <c r="E667" s="512"/>
      <c r="F667" s="336"/>
      <c r="G667" s="473"/>
      <c r="H667" s="472"/>
      <c r="I667" s="336"/>
      <c r="J667" s="336"/>
      <c r="K667" s="506"/>
      <c r="L667" s="489"/>
      <c r="M667" s="485" t="s">
        <v>1433</v>
      </c>
      <c r="N667" s="490">
        <v>0.2</v>
      </c>
      <c r="O667" s="342" t="s">
        <v>154</v>
      </c>
      <c r="P667" s="342"/>
      <c r="Q667" s="342"/>
      <c r="R667" s="342"/>
      <c r="S667" s="342"/>
      <c r="T667" s="342"/>
      <c r="U667" s="486"/>
      <c r="V667" s="486"/>
      <c r="W667" s="486"/>
      <c r="X667" s="486"/>
      <c r="Y667" s="486"/>
      <c r="Z667" s="486"/>
      <c r="AA667" s="342"/>
      <c r="AB667" s="473"/>
      <c r="AC667" s="473"/>
      <c r="AD667" s="479" t="s">
        <v>1268</v>
      </c>
      <c r="AE667" s="488" t="s">
        <v>52</v>
      </c>
      <c r="AF667" s="503" t="s">
        <v>1434</v>
      </c>
      <c r="AG667" s="504"/>
      <c r="AH667" s="430"/>
      <c r="AI667" s="430"/>
      <c r="AJ667" s="430"/>
      <c r="AK667" s="430"/>
      <c r="AL667" s="430"/>
      <c r="AM667" s="430"/>
      <c r="AN667" s="430"/>
      <c r="AO667" s="430"/>
      <c r="AP667" s="430"/>
      <c r="AQ667" s="430"/>
    </row>
    <row r="668" spans="1:43" customFormat="1" ht="62" x14ac:dyDescent="0.35">
      <c r="A668" s="340"/>
      <c r="B668" s="484"/>
      <c r="C668" s="512"/>
      <c r="D668" s="336"/>
      <c r="E668" s="512"/>
      <c r="F668" s="336"/>
      <c r="G668" s="473"/>
      <c r="H668" s="472"/>
      <c r="I668" s="336"/>
      <c r="J668" s="336"/>
      <c r="K668" s="506" t="s">
        <v>1435</v>
      </c>
      <c r="L668" s="489">
        <v>0.2</v>
      </c>
      <c r="M668" s="485" t="s">
        <v>1436</v>
      </c>
      <c r="N668" s="490">
        <v>0.2</v>
      </c>
      <c r="O668" s="342" t="s">
        <v>154</v>
      </c>
      <c r="P668" s="342"/>
      <c r="Q668" s="342"/>
      <c r="R668" s="342"/>
      <c r="S668" s="342"/>
      <c r="T668" s="342"/>
      <c r="U668" s="486"/>
      <c r="V668" s="486"/>
      <c r="W668" s="486"/>
      <c r="X668" s="486"/>
      <c r="Y668" s="486"/>
      <c r="Z668" s="486"/>
      <c r="AA668" s="342"/>
      <c r="AB668" s="473"/>
      <c r="AC668" s="473"/>
      <c r="AD668" s="479" t="s">
        <v>1268</v>
      </c>
      <c r="AE668" s="488" t="s">
        <v>52</v>
      </c>
      <c r="AF668" s="503" t="s">
        <v>1437</v>
      </c>
      <c r="AG668" s="504"/>
      <c r="AH668" s="430"/>
      <c r="AI668" s="430"/>
      <c r="AJ668" s="430"/>
      <c r="AK668" s="430"/>
      <c r="AL668" s="430"/>
      <c r="AM668" s="430"/>
      <c r="AN668" s="430"/>
      <c r="AO668" s="430"/>
      <c r="AP668" s="430"/>
      <c r="AQ668" s="430"/>
    </row>
    <row r="669" spans="1:43" customFormat="1" ht="62" x14ac:dyDescent="0.35">
      <c r="A669" s="340"/>
      <c r="B669" s="484"/>
      <c r="C669" s="512"/>
      <c r="D669" s="336"/>
      <c r="E669" s="512"/>
      <c r="F669" s="336"/>
      <c r="G669" s="473"/>
      <c r="H669" s="472"/>
      <c r="I669" s="336"/>
      <c r="J669" s="336"/>
      <c r="K669" s="506"/>
      <c r="L669" s="489"/>
      <c r="M669" s="491" t="s">
        <v>1438</v>
      </c>
      <c r="N669" s="342">
        <v>0.2</v>
      </c>
      <c r="O669" s="342" t="s">
        <v>1294</v>
      </c>
      <c r="P669" s="342"/>
      <c r="Q669" s="342"/>
      <c r="R669" s="342"/>
      <c r="S669" s="342"/>
      <c r="T669" s="342"/>
      <c r="U669" s="486"/>
      <c r="V669" s="486"/>
      <c r="W669" s="486"/>
      <c r="X669" s="486"/>
      <c r="Y669" s="486"/>
      <c r="Z669" s="486"/>
      <c r="AA669" s="486"/>
      <c r="AB669" s="473"/>
      <c r="AC669" s="473"/>
      <c r="AD669" s="479" t="s">
        <v>1268</v>
      </c>
      <c r="AE669" s="488" t="s">
        <v>52</v>
      </c>
      <c r="AF669" s="503" t="s">
        <v>1439</v>
      </c>
      <c r="AG669" s="504"/>
      <c r="AH669" s="430"/>
      <c r="AI669" s="430"/>
      <c r="AJ669" s="430"/>
      <c r="AK669" s="430"/>
      <c r="AL669" s="430"/>
      <c r="AM669" s="430"/>
      <c r="AN669" s="430"/>
      <c r="AO669" s="430"/>
      <c r="AP669" s="430"/>
      <c r="AQ669" s="430"/>
    </row>
    <row r="670" spans="1:43" customFormat="1" ht="62" x14ac:dyDescent="0.35">
      <c r="A670" s="340"/>
      <c r="B670" s="484"/>
      <c r="C670" s="512"/>
      <c r="D670" s="336"/>
      <c r="E670" s="512"/>
      <c r="F670" s="336"/>
      <c r="G670" s="473"/>
      <c r="H670" s="472"/>
      <c r="I670" s="336"/>
      <c r="J670" s="336"/>
      <c r="K670" s="506"/>
      <c r="L670" s="489"/>
      <c r="M670" s="491" t="s">
        <v>1440</v>
      </c>
      <c r="N670" s="342">
        <v>0.2</v>
      </c>
      <c r="O670" s="342" t="s">
        <v>1294</v>
      </c>
      <c r="P670" s="342"/>
      <c r="Q670" s="342"/>
      <c r="R670" s="342"/>
      <c r="S670" s="342"/>
      <c r="T670" s="342"/>
      <c r="U670" s="486"/>
      <c r="V670" s="486"/>
      <c r="W670" s="486"/>
      <c r="X670" s="486"/>
      <c r="Y670" s="486"/>
      <c r="Z670" s="486"/>
      <c r="AA670" s="486"/>
      <c r="AB670" s="473"/>
      <c r="AC670" s="473"/>
      <c r="AD670" s="479" t="s">
        <v>1268</v>
      </c>
      <c r="AE670" s="488" t="s">
        <v>52</v>
      </c>
      <c r="AF670" s="503" t="s">
        <v>1441</v>
      </c>
      <c r="AG670" s="504"/>
      <c r="AH670" s="430"/>
      <c r="AI670" s="430"/>
      <c r="AJ670" s="430"/>
      <c r="AK670" s="430"/>
      <c r="AL670" s="430"/>
      <c r="AM670" s="430"/>
      <c r="AN670" s="430"/>
      <c r="AO670" s="430"/>
      <c r="AP670" s="430"/>
      <c r="AQ670" s="430"/>
    </row>
    <row r="671" spans="1:43" customFormat="1" ht="62" x14ac:dyDescent="0.35">
      <c r="A671" s="340"/>
      <c r="B671" s="484"/>
      <c r="C671" s="512"/>
      <c r="D671" s="336"/>
      <c r="E671" s="512"/>
      <c r="F671" s="336"/>
      <c r="G671" s="473"/>
      <c r="H671" s="472"/>
      <c r="I671" s="336"/>
      <c r="J671" s="336"/>
      <c r="K671" s="506"/>
      <c r="L671" s="489"/>
      <c r="M671" s="491" t="s">
        <v>1442</v>
      </c>
      <c r="N671" s="342">
        <v>0.2</v>
      </c>
      <c r="O671" s="342" t="s">
        <v>1294</v>
      </c>
      <c r="P671" s="342"/>
      <c r="Q671" s="342"/>
      <c r="R671" s="342"/>
      <c r="S671" s="342"/>
      <c r="T671" s="342"/>
      <c r="U671" s="486"/>
      <c r="V671" s="486"/>
      <c r="W671" s="486"/>
      <c r="X671" s="486"/>
      <c r="Y671" s="486"/>
      <c r="Z671" s="486"/>
      <c r="AA671" s="486"/>
      <c r="AB671" s="473"/>
      <c r="AC671" s="473"/>
      <c r="AD671" s="479" t="s">
        <v>1268</v>
      </c>
      <c r="AE671" s="488" t="s">
        <v>52</v>
      </c>
      <c r="AF671" s="503" t="s">
        <v>1443</v>
      </c>
      <c r="AG671" s="504"/>
      <c r="AH671" s="430"/>
      <c r="AI671" s="430"/>
      <c r="AJ671" s="430"/>
      <c r="AK671" s="430"/>
      <c r="AL671" s="430"/>
      <c r="AM671" s="430"/>
      <c r="AN671" s="430"/>
      <c r="AO671" s="430"/>
      <c r="AP671" s="430"/>
      <c r="AQ671" s="430"/>
    </row>
    <row r="672" spans="1:43" customFormat="1" ht="62" x14ac:dyDescent="0.35">
      <c r="A672" s="340"/>
      <c r="B672" s="484"/>
      <c r="C672" s="512"/>
      <c r="D672" s="336"/>
      <c r="E672" s="512"/>
      <c r="F672" s="336"/>
      <c r="G672" s="473"/>
      <c r="H672" s="472"/>
      <c r="I672" s="336"/>
      <c r="J672" s="336"/>
      <c r="K672" s="506"/>
      <c r="L672" s="489"/>
      <c r="M672" s="491" t="s">
        <v>1444</v>
      </c>
      <c r="N672" s="342">
        <v>0.1</v>
      </c>
      <c r="O672" s="342" t="s">
        <v>1294</v>
      </c>
      <c r="P672" s="342"/>
      <c r="Q672" s="342"/>
      <c r="R672" s="342"/>
      <c r="S672" s="342"/>
      <c r="T672" s="342"/>
      <c r="U672" s="486"/>
      <c r="V672" s="486"/>
      <c r="W672" s="486"/>
      <c r="X672" s="486"/>
      <c r="Y672" s="486"/>
      <c r="Z672" s="486"/>
      <c r="AA672" s="486"/>
      <c r="AB672" s="473"/>
      <c r="AC672" s="473"/>
      <c r="AD672" s="479" t="s">
        <v>1268</v>
      </c>
      <c r="AE672" s="488" t="s">
        <v>1298</v>
      </c>
      <c r="AF672" s="503" t="s">
        <v>1430</v>
      </c>
      <c r="AG672" s="504"/>
      <c r="AH672" s="430"/>
      <c r="AI672" s="430"/>
      <c r="AJ672" s="430"/>
      <c r="AK672" s="430"/>
      <c r="AL672" s="430"/>
      <c r="AM672" s="430"/>
      <c r="AN672" s="430"/>
      <c r="AO672" s="430"/>
      <c r="AP672" s="430"/>
      <c r="AQ672" s="430"/>
    </row>
    <row r="673" spans="1:43" customFormat="1" ht="62" x14ac:dyDescent="0.35">
      <c r="A673" s="340"/>
      <c r="B673" s="484"/>
      <c r="C673" s="512"/>
      <c r="D673" s="336"/>
      <c r="E673" s="512"/>
      <c r="F673" s="336"/>
      <c r="G673" s="473"/>
      <c r="H673" s="472"/>
      <c r="I673" s="336"/>
      <c r="J673" s="336"/>
      <c r="K673" s="506"/>
      <c r="L673" s="489"/>
      <c r="M673" s="491" t="s">
        <v>1445</v>
      </c>
      <c r="N673" s="342">
        <v>0.05</v>
      </c>
      <c r="O673" s="342" t="s">
        <v>1294</v>
      </c>
      <c r="P673" s="342"/>
      <c r="Q673" s="342"/>
      <c r="R673" s="342"/>
      <c r="S673" s="342"/>
      <c r="T673" s="342"/>
      <c r="U673" s="486"/>
      <c r="V673" s="486"/>
      <c r="W673" s="486"/>
      <c r="X673" s="486"/>
      <c r="Y673" s="486"/>
      <c r="Z673" s="486"/>
      <c r="AA673" s="486"/>
      <c r="AB673" s="473"/>
      <c r="AC673" s="473"/>
      <c r="AD673" s="479" t="s">
        <v>1268</v>
      </c>
      <c r="AE673" s="488" t="s">
        <v>52</v>
      </c>
      <c r="AF673" s="503" t="s">
        <v>1446</v>
      </c>
      <c r="AG673" s="504"/>
      <c r="AH673" s="430"/>
      <c r="AI673" s="430"/>
      <c r="AJ673" s="430"/>
      <c r="AK673" s="430"/>
      <c r="AL673" s="430"/>
      <c r="AM673" s="430"/>
      <c r="AN673" s="430"/>
      <c r="AO673" s="430"/>
      <c r="AP673" s="430"/>
      <c r="AQ673" s="430"/>
    </row>
    <row r="674" spans="1:43" customFormat="1" ht="62" x14ac:dyDescent="0.35">
      <c r="A674" s="340"/>
      <c r="B674" s="484"/>
      <c r="C674" s="512"/>
      <c r="D674" s="336"/>
      <c r="E674" s="481"/>
      <c r="F674" s="336"/>
      <c r="G674" s="471"/>
      <c r="H674" s="493"/>
      <c r="I674" s="336"/>
      <c r="J674" s="336"/>
      <c r="K674" s="506"/>
      <c r="L674" s="489"/>
      <c r="M674" s="491" t="s">
        <v>1447</v>
      </c>
      <c r="N674" s="342">
        <v>0.05</v>
      </c>
      <c r="O674" s="342" t="s">
        <v>1294</v>
      </c>
      <c r="P674" s="514"/>
      <c r="Q674" s="514"/>
      <c r="R674" s="514"/>
      <c r="S674" s="514"/>
      <c r="T674" s="514"/>
      <c r="U674" s="515"/>
      <c r="V674" s="515"/>
      <c r="W674" s="515"/>
      <c r="X674" s="515"/>
      <c r="Y674" s="515"/>
      <c r="Z674" s="515"/>
      <c r="AA674" s="515"/>
      <c r="AB674" s="471"/>
      <c r="AC674" s="471"/>
      <c r="AD674" s="479" t="s">
        <v>1268</v>
      </c>
      <c r="AE674" s="488" t="s">
        <v>1448</v>
      </c>
      <c r="AF674" s="503" t="s">
        <v>1430</v>
      </c>
      <c r="AG674" s="504"/>
      <c r="AH674" s="430"/>
      <c r="AI674" s="430"/>
      <c r="AJ674" s="430"/>
      <c r="AK674" s="430"/>
      <c r="AL674" s="430"/>
      <c r="AM674" s="430"/>
      <c r="AN674" s="430"/>
      <c r="AO674" s="430"/>
      <c r="AP674" s="430"/>
      <c r="AQ674" s="430"/>
    </row>
    <row r="675" spans="1:43" customFormat="1" ht="77.5" x14ac:dyDescent="0.35">
      <c r="A675" s="340"/>
      <c r="B675" s="484"/>
      <c r="C675" s="512"/>
      <c r="D675" s="336"/>
      <c r="E675" s="505" t="s">
        <v>1449</v>
      </c>
      <c r="F675" s="336">
        <f>+[1]DataBase_Obj!G603</f>
        <v>0</v>
      </c>
      <c r="G675" s="336" t="s">
        <v>1450</v>
      </c>
      <c r="H675" s="336" t="s">
        <v>1451</v>
      </c>
      <c r="I675" s="336" t="s">
        <v>395</v>
      </c>
      <c r="J675" s="336" t="s">
        <v>1450</v>
      </c>
      <c r="K675" s="508" t="s">
        <v>1452</v>
      </c>
      <c r="L675" s="342">
        <v>0.25</v>
      </c>
      <c r="M675" s="491" t="s">
        <v>1453</v>
      </c>
      <c r="N675" s="342">
        <v>1</v>
      </c>
      <c r="O675" s="342" t="s">
        <v>139</v>
      </c>
      <c r="P675" s="342"/>
      <c r="Q675" s="342"/>
      <c r="R675" s="342"/>
      <c r="S675" s="486"/>
      <c r="T675" s="486"/>
      <c r="U675" s="516"/>
      <c r="V675" s="342"/>
      <c r="W675" s="342"/>
      <c r="X675" s="342"/>
      <c r="Y675" s="342"/>
      <c r="Z675" s="342"/>
      <c r="AA675" s="342"/>
      <c r="AB675" s="469" t="s">
        <v>1308</v>
      </c>
      <c r="AC675" s="469" t="s">
        <v>1309</v>
      </c>
      <c r="AD675" s="479" t="s">
        <v>1268</v>
      </c>
      <c r="AE675" s="488" t="s">
        <v>1325</v>
      </c>
      <c r="AF675" s="503" t="s">
        <v>1454</v>
      </c>
      <c r="AG675" s="504"/>
      <c r="AH675" s="430"/>
      <c r="AI675" s="430"/>
      <c r="AJ675" s="430"/>
      <c r="AK675" s="430"/>
      <c r="AL675" s="430"/>
      <c r="AM675" s="430"/>
      <c r="AN675" s="430"/>
      <c r="AO675" s="430"/>
      <c r="AP675" s="430"/>
      <c r="AQ675" s="430"/>
    </row>
    <row r="676" spans="1:43" customFormat="1" ht="77.5" x14ac:dyDescent="0.35">
      <c r="A676" s="340"/>
      <c r="B676" s="484"/>
      <c r="C676" s="512"/>
      <c r="D676" s="336"/>
      <c r="E676" s="470"/>
      <c r="F676" s="336"/>
      <c r="G676" s="336"/>
      <c r="H676" s="336"/>
      <c r="I676" s="336"/>
      <c r="J676" s="336"/>
      <c r="K676" s="508" t="s">
        <v>1455</v>
      </c>
      <c r="L676" s="342">
        <v>0.5</v>
      </c>
      <c r="M676" s="491" t="s">
        <v>1456</v>
      </c>
      <c r="N676" s="342">
        <v>1</v>
      </c>
      <c r="O676" s="342" t="s">
        <v>1294</v>
      </c>
      <c r="P676" s="342"/>
      <c r="Q676" s="342"/>
      <c r="R676" s="342"/>
      <c r="S676" s="342"/>
      <c r="T676" s="342"/>
      <c r="U676" s="486"/>
      <c r="V676" s="486"/>
      <c r="W676" s="486"/>
      <c r="X676" s="486"/>
      <c r="Y676" s="486"/>
      <c r="Z676" s="486"/>
      <c r="AA676" s="486"/>
      <c r="AB676" s="473"/>
      <c r="AC676" s="473"/>
      <c r="AD676" s="479" t="s">
        <v>1268</v>
      </c>
      <c r="AE676" s="488" t="s">
        <v>1457</v>
      </c>
      <c r="AF676" s="503" t="s">
        <v>1458</v>
      </c>
      <c r="AG676" s="504"/>
      <c r="AH676" s="430"/>
      <c r="AI676" s="430"/>
      <c r="AJ676" s="430"/>
      <c r="AK676" s="430"/>
      <c r="AL676" s="430"/>
      <c r="AM676" s="430"/>
      <c r="AN676" s="430"/>
      <c r="AO676" s="430"/>
      <c r="AP676" s="430"/>
      <c r="AQ676" s="430"/>
    </row>
    <row r="677" spans="1:43" customFormat="1" ht="77.5" x14ac:dyDescent="0.35">
      <c r="A677" s="340"/>
      <c r="B677" s="484"/>
      <c r="C677" s="512"/>
      <c r="D677" s="336"/>
      <c r="E677" s="470"/>
      <c r="F677" s="336"/>
      <c r="G677" s="336"/>
      <c r="H677" s="336"/>
      <c r="I677" s="336"/>
      <c r="J677" s="336"/>
      <c r="K677" s="508" t="s">
        <v>1459</v>
      </c>
      <c r="L677" s="342">
        <v>0.25</v>
      </c>
      <c r="M677" s="491" t="s">
        <v>1460</v>
      </c>
      <c r="N677" s="342">
        <v>1</v>
      </c>
      <c r="O677" s="342" t="s">
        <v>1461</v>
      </c>
      <c r="P677" s="342"/>
      <c r="Q677" s="342"/>
      <c r="R677" s="342"/>
      <c r="S677" s="342"/>
      <c r="T677" s="342"/>
      <c r="U677" s="486"/>
      <c r="V677" s="486"/>
      <c r="W677" s="486"/>
      <c r="X677" s="486"/>
      <c r="Y677" s="486"/>
      <c r="Z677" s="486"/>
      <c r="AA677" s="486"/>
      <c r="AB677" s="471"/>
      <c r="AC677" s="471"/>
      <c r="AD677" s="479" t="s">
        <v>1268</v>
      </c>
      <c r="AE677" s="488" t="s">
        <v>1462</v>
      </c>
      <c r="AF677" s="517" t="s">
        <v>1463</v>
      </c>
      <c r="AG677" s="518"/>
      <c r="AH677" s="430"/>
      <c r="AI677" s="430"/>
      <c r="AJ677" s="430"/>
      <c r="AK677" s="430"/>
      <c r="AL677" s="430"/>
      <c r="AM677" s="430"/>
      <c r="AN677" s="430"/>
      <c r="AO677" s="430"/>
      <c r="AP677" s="430"/>
      <c r="AQ677" s="430"/>
    </row>
    <row r="678" spans="1:43" customFormat="1" ht="62" x14ac:dyDescent="0.35">
      <c r="A678" s="340"/>
      <c r="B678" s="484"/>
      <c r="C678" s="512"/>
      <c r="D678" s="336"/>
      <c r="E678" s="498" t="s">
        <v>1464</v>
      </c>
      <c r="F678" s="336">
        <f>+[1]DataBase_Obj!G604</f>
        <v>0</v>
      </c>
      <c r="G678" s="336" t="s">
        <v>1465</v>
      </c>
      <c r="H678" s="336" t="s">
        <v>1466</v>
      </c>
      <c r="I678" s="336">
        <v>1</v>
      </c>
      <c r="J678" s="336" t="s">
        <v>1467</v>
      </c>
      <c r="K678" s="499" t="s">
        <v>1468</v>
      </c>
      <c r="L678" s="336">
        <v>1</v>
      </c>
      <c r="M678" s="485" t="s">
        <v>1469</v>
      </c>
      <c r="N678" s="342">
        <v>0.45</v>
      </c>
      <c r="O678" s="501" t="s">
        <v>1323</v>
      </c>
      <c r="P678" s="342"/>
      <c r="Q678" s="342"/>
      <c r="R678" s="342"/>
      <c r="S678" s="486"/>
      <c r="T678" s="486"/>
      <c r="U678" s="486"/>
      <c r="V678" s="486"/>
      <c r="W678" s="486"/>
      <c r="X678" s="342"/>
      <c r="Y678" s="342"/>
      <c r="Z678" s="342"/>
      <c r="AA678" s="342"/>
      <c r="AB678" s="469" t="s">
        <v>1254</v>
      </c>
      <c r="AC678" s="469" t="s">
        <v>1470</v>
      </c>
      <c r="AD678" s="479" t="s">
        <v>1268</v>
      </c>
      <c r="AE678" s="488" t="s">
        <v>1325</v>
      </c>
      <c r="AF678" s="502" t="s">
        <v>1387</v>
      </c>
      <c r="AG678" s="340"/>
      <c r="AH678" s="430"/>
      <c r="AI678" s="430"/>
      <c r="AJ678" s="430"/>
      <c r="AK678" s="430"/>
      <c r="AL678" s="430"/>
      <c r="AM678" s="430"/>
      <c r="AN678" s="430"/>
      <c r="AO678" s="430"/>
      <c r="AP678" s="430"/>
      <c r="AQ678" s="430"/>
    </row>
    <row r="679" spans="1:43" customFormat="1" ht="62" x14ac:dyDescent="0.35">
      <c r="A679" s="340"/>
      <c r="B679" s="484"/>
      <c r="C679" s="512"/>
      <c r="D679" s="336"/>
      <c r="E679" s="498"/>
      <c r="F679" s="336"/>
      <c r="G679" s="336"/>
      <c r="H679" s="336"/>
      <c r="I679" s="336"/>
      <c r="J679" s="336"/>
      <c r="K679" s="499"/>
      <c r="L679" s="336"/>
      <c r="M679" s="500" t="s">
        <v>1471</v>
      </c>
      <c r="N679" s="342">
        <v>0.55000000000000004</v>
      </c>
      <c r="O679" s="501" t="s">
        <v>1327</v>
      </c>
      <c r="P679" s="342"/>
      <c r="Q679" s="342"/>
      <c r="R679" s="342"/>
      <c r="S679" s="342"/>
      <c r="T679" s="342"/>
      <c r="U679" s="342"/>
      <c r="V679" s="342"/>
      <c r="W679" s="342"/>
      <c r="X679" s="486"/>
      <c r="Y679" s="486"/>
      <c r="Z679" s="486"/>
      <c r="AA679" s="486"/>
      <c r="AB679" s="471"/>
      <c r="AC679" s="471"/>
      <c r="AD679" s="479" t="s">
        <v>1268</v>
      </c>
      <c r="AE679" s="488" t="s">
        <v>52</v>
      </c>
      <c r="AF679" s="502" t="s">
        <v>1328</v>
      </c>
      <c r="AG679" s="340"/>
      <c r="AH679" s="430"/>
      <c r="AI679" s="430"/>
      <c r="AJ679" s="430"/>
      <c r="AK679" s="430"/>
      <c r="AL679" s="430"/>
      <c r="AM679" s="430"/>
      <c r="AN679" s="430"/>
      <c r="AO679" s="430"/>
      <c r="AP679" s="430"/>
      <c r="AQ679" s="430"/>
    </row>
    <row r="680" spans="1:43" customFormat="1" ht="62" x14ac:dyDescent="0.35">
      <c r="A680" s="340"/>
      <c r="B680" s="484"/>
      <c r="C680" s="512"/>
      <c r="D680" s="336"/>
      <c r="E680" s="498" t="s">
        <v>1472</v>
      </c>
      <c r="F680" s="336">
        <f>+[1]DataBase_Obj!G605</f>
        <v>0</v>
      </c>
      <c r="G680" s="336" t="s">
        <v>1473</v>
      </c>
      <c r="H680" s="336" t="s">
        <v>1474</v>
      </c>
      <c r="I680" s="336">
        <v>1</v>
      </c>
      <c r="J680" s="336" t="s">
        <v>1475</v>
      </c>
      <c r="K680" s="499" t="s">
        <v>1476</v>
      </c>
      <c r="L680" s="336">
        <v>1</v>
      </c>
      <c r="M680" s="500" t="s">
        <v>1477</v>
      </c>
      <c r="N680" s="342">
        <v>0.45</v>
      </c>
      <c r="O680" s="501" t="s">
        <v>1323</v>
      </c>
      <c r="P680" s="342"/>
      <c r="Q680" s="342"/>
      <c r="R680" s="342"/>
      <c r="S680" s="486"/>
      <c r="T680" s="486"/>
      <c r="U680" s="486"/>
      <c r="V680" s="486"/>
      <c r="W680" s="486"/>
      <c r="X680" s="342"/>
      <c r="Y680" s="342"/>
      <c r="Z680" s="342"/>
      <c r="AA680" s="342"/>
      <c r="AB680" s="469" t="s">
        <v>1254</v>
      </c>
      <c r="AC680" s="469" t="s">
        <v>1478</v>
      </c>
      <c r="AD680" s="479" t="s">
        <v>1268</v>
      </c>
      <c r="AE680" s="488" t="s">
        <v>1325</v>
      </c>
      <c r="AF680" s="502" t="s">
        <v>1387</v>
      </c>
      <c r="AG680" s="340"/>
      <c r="AH680" s="430"/>
      <c r="AI680" s="430"/>
      <c r="AJ680" s="430"/>
      <c r="AK680" s="430"/>
      <c r="AL680" s="430"/>
      <c r="AM680" s="430"/>
      <c r="AN680" s="430"/>
      <c r="AO680" s="430"/>
      <c r="AP680" s="430"/>
      <c r="AQ680" s="430"/>
    </row>
    <row r="681" spans="1:43" customFormat="1" ht="62" x14ac:dyDescent="0.35">
      <c r="A681" s="340"/>
      <c r="B681" s="484"/>
      <c r="C681" s="512"/>
      <c r="D681" s="336"/>
      <c r="E681" s="498"/>
      <c r="F681" s="336"/>
      <c r="G681" s="336"/>
      <c r="H681" s="336"/>
      <c r="I681" s="336"/>
      <c r="J681" s="336"/>
      <c r="K681" s="499"/>
      <c r="L681" s="336"/>
      <c r="M681" s="500" t="s">
        <v>1479</v>
      </c>
      <c r="N681" s="342">
        <v>0.55000000000000004</v>
      </c>
      <c r="O681" s="501" t="s">
        <v>1327</v>
      </c>
      <c r="P681" s="342"/>
      <c r="Q681" s="342"/>
      <c r="R681" s="342"/>
      <c r="S681" s="342"/>
      <c r="T681" s="342"/>
      <c r="U681" s="342"/>
      <c r="V681" s="342"/>
      <c r="W681" s="342"/>
      <c r="X681" s="486"/>
      <c r="Y681" s="486"/>
      <c r="Z681" s="486"/>
      <c r="AA681" s="486"/>
      <c r="AB681" s="471"/>
      <c r="AC681" s="471"/>
      <c r="AD681" s="479" t="s">
        <v>1268</v>
      </c>
      <c r="AE681" s="488" t="s">
        <v>52</v>
      </c>
      <c r="AF681" s="502" t="s">
        <v>1328</v>
      </c>
      <c r="AG681" s="340"/>
      <c r="AH681" s="430"/>
      <c r="AI681" s="430"/>
      <c r="AJ681" s="430"/>
      <c r="AK681" s="430"/>
      <c r="AL681" s="430"/>
      <c r="AM681" s="430"/>
      <c r="AN681" s="430"/>
      <c r="AO681" s="430"/>
      <c r="AP681" s="430"/>
      <c r="AQ681" s="430"/>
    </row>
    <row r="682" spans="1:43" customFormat="1" ht="62" x14ac:dyDescent="0.35">
      <c r="A682" s="340"/>
      <c r="B682" s="484"/>
      <c r="C682" s="519" t="s">
        <v>1480</v>
      </c>
      <c r="D682" s="520">
        <f>+[1]DataBase_Obj!D606</f>
        <v>0</v>
      </c>
      <c r="E682" s="521" t="s">
        <v>1481</v>
      </c>
      <c r="F682" s="336">
        <f>+[1]DataBase_Obj!G606</f>
        <v>0</v>
      </c>
      <c r="G682" s="336" t="s">
        <v>1482</v>
      </c>
      <c r="H682" s="336" t="s">
        <v>1483</v>
      </c>
      <c r="I682" s="336" t="s">
        <v>395</v>
      </c>
      <c r="J682" s="336" t="s">
        <v>1484</v>
      </c>
      <c r="K682" s="522" t="s">
        <v>1485</v>
      </c>
      <c r="L682" s="336">
        <v>0.4</v>
      </c>
      <c r="M682" s="491" t="s">
        <v>1486</v>
      </c>
      <c r="N682" s="342">
        <v>0.1</v>
      </c>
      <c r="O682" s="342" t="s">
        <v>1487</v>
      </c>
      <c r="P682" s="342"/>
      <c r="Q682" s="342"/>
      <c r="R682" s="342"/>
      <c r="S682" s="486"/>
      <c r="T682" s="486"/>
      <c r="U682" s="486"/>
      <c r="V682" s="486"/>
      <c r="W682" s="342"/>
      <c r="X682" s="342"/>
      <c r="Y682" s="342"/>
      <c r="Z682" s="342"/>
      <c r="AA682" s="342"/>
      <c r="AB682" s="469" t="s">
        <v>1266</v>
      </c>
      <c r="AC682" s="469" t="s">
        <v>1336</v>
      </c>
      <c r="AD682" s="479" t="s">
        <v>1268</v>
      </c>
      <c r="AE682" s="488" t="s">
        <v>52</v>
      </c>
      <c r="AF682" s="481" t="s">
        <v>1434</v>
      </c>
      <c r="AG682" s="482"/>
      <c r="AH682" s="430"/>
      <c r="AI682" s="430"/>
      <c r="AJ682" s="430"/>
      <c r="AK682" s="430"/>
      <c r="AL682" s="430"/>
      <c r="AM682" s="430"/>
      <c r="AN682" s="430"/>
      <c r="AO682" s="430"/>
      <c r="AP682" s="430"/>
      <c r="AQ682" s="430"/>
    </row>
    <row r="683" spans="1:43" customFormat="1" ht="62" x14ac:dyDescent="0.35">
      <c r="A683" s="340"/>
      <c r="B683" s="484"/>
      <c r="C683" s="523"/>
      <c r="D683" s="524"/>
      <c r="E683" s="525"/>
      <c r="F683" s="336"/>
      <c r="G683" s="336"/>
      <c r="H683" s="336"/>
      <c r="I683" s="336"/>
      <c r="J683" s="336"/>
      <c r="K683" s="522"/>
      <c r="L683" s="336"/>
      <c r="M683" s="491" t="s">
        <v>1488</v>
      </c>
      <c r="N683" s="342">
        <v>0.45</v>
      </c>
      <c r="O683" s="342" t="s">
        <v>1487</v>
      </c>
      <c r="P683" s="342"/>
      <c r="Q683" s="342"/>
      <c r="R683" s="342"/>
      <c r="S683" s="342"/>
      <c r="T683" s="342"/>
      <c r="U683" s="342"/>
      <c r="V683" s="486"/>
      <c r="W683" s="342"/>
      <c r="X683" s="342"/>
      <c r="Y683" s="342"/>
      <c r="Z683" s="342"/>
      <c r="AA683" s="342"/>
      <c r="AB683" s="473"/>
      <c r="AC683" s="473"/>
      <c r="AD683" s="479" t="s">
        <v>1268</v>
      </c>
      <c r="AE683" s="488" t="s">
        <v>52</v>
      </c>
      <c r="AF683" s="503" t="s">
        <v>1489</v>
      </c>
      <c r="AG683" s="504"/>
      <c r="AH683" s="430"/>
      <c r="AI683" s="430"/>
      <c r="AJ683" s="430"/>
      <c r="AK683" s="430"/>
      <c r="AL683" s="430"/>
      <c r="AM683" s="430"/>
      <c r="AN683" s="430"/>
      <c r="AO683" s="430"/>
      <c r="AP683" s="430"/>
      <c r="AQ683" s="430"/>
    </row>
    <row r="684" spans="1:43" customFormat="1" ht="62" x14ac:dyDescent="0.35">
      <c r="A684" s="340"/>
      <c r="B684" s="484"/>
      <c r="C684" s="523"/>
      <c r="D684" s="524"/>
      <c r="E684" s="525"/>
      <c r="F684" s="336"/>
      <c r="G684" s="336"/>
      <c r="H684" s="336"/>
      <c r="I684" s="336"/>
      <c r="J684" s="336"/>
      <c r="K684" s="522"/>
      <c r="L684" s="336"/>
      <c r="M684" s="491" t="s">
        <v>1490</v>
      </c>
      <c r="N684" s="342">
        <v>0.45</v>
      </c>
      <c r="O684" s="342" t="s">
        <v>1487</v>
      </c>
      <c r="P684" s="342"/>
      <c r="Q684" s="342"/>
      <c r="R684" s="342"/>
      <c r="S684" s="342"/>
      <c r="T684" s="342"/>
      <c r="U684" s="342"/>
      <c r="V684" s="486"/>
      <c r="W684" s="342"/>
      <c r="X684" s="342"/>
      <c r="Y684" s="342"/>
      <c r="Z684" s="342"/>
      <c r="AA684" s="342"/>
      <c r="AB684" s="473"/>
      <c r="AC684" s="473"/>
      <c r="AD684" s="479" t="s">
        <v>1268</v>
      </c>
      <c r="AE684" s="488" t="s">
        <v>52</v>
      </c>
      <c r="AF684" s="503" t="s">
        <v>1489</v>
      </c>
      <c r="AG684" s="504"/>
      <c r="AH684" s="430"/>
      <c r="AI684" s="430"/>
      <c r="AJ684" s="430"/>
      <c r="AK684" s="430"/>
      <c r="AL684" s="430"/>
      <c r="AM684" s="430"/>
      <c r="AN684" s="430"/>
      <c r="AO684" s="430"/>
      <c r="AP684" s="430"/>
      <c r="AQ684" s="430"/>
    </row>
    <row r="685" spans="1:43" customFormat="1" ht="62" x14ac:dyDescent="0.35">
      <c r="A685" s="340"/>
      <c r="B685" s="484"/>
      <c r="C685" s="523"/>
      <c r="D685" s="524"/>
      <c r="E685" s="525"/>
      <c r="F685" s="336"/>
      <c r="G685" s="336"/>
      <c r="H685" s="336"/>
      <c r="I685" s="336"/>
      <c r="J685" s="336"/>
      <c r="K685" s="499" t="s">
        <v>1491</v>
      </c>
      <c r="L685" s="336">
        <v>0.4</v>
      </c>
      <c r="M685" s="491" t="s">
        <v>1492</v>
      </c>
      <c r="N685" s="342">
        <v>0.5</v>
      </c>
      <c r="O685" s="342" t="s">
        <v>1493</v>
      </c>
      <c r="P685" s="342"/>
      <c r="Q685" s="342"/>
      <c r="R685" s="342"/>
      <c r="S685" s="342"/>
      <c r="T685" s="342"/>
      <c r="U685" s="342"/>
      <c r="V685" s="342"/>
      <c r="W685" s="486"/>
      <c r="X685" s="486"/>
      <c r="Y685" s="486"/>
      <c r="Z685" s="342"/>
      <c r="AA685" s="342"/>
      <c r="AB685" s="473"/>
      <c r="AC685" s="473"/>
      <c r="AD685" s="479" t="s">
        <v>1268</v>
      </c>
      <c r="AE685" s="488" t="s">
        <v>52</v>
      </c>
      <c r="AF685" s="503" t="s">
        <v>1489</v>
      </c>
      <c r="AG685" s="504"/>
      <c r="AH685" s="430"/>
      <c r="AI685" s="430"/>
      <c r="AJ685" s="430"/>
      <c r="AK685" s="430"/>
      <c r="AL685" s="430"/>
      <c r="AM685" s="430"/>
      <c r="AN685" s="430"/>
      <c r="AO685" s="430"/>
      <c r="AP685" s="430"/>
      <c r="AQ685" s="430"/>
    </row>
    <row r="686" spans="1:43" customFormat="1" ht="62" x14ac:dyDescent="0.35">
      <c r="A686" s="340"/>
      <c r="B686" s="484"/>
      <c r="C686" s="523"/>
      <c r="D686" s="524"/>
      <c r="E686" s="525"/>
      <c r="F686" s="336"/>
      <c r="G686" s="336"/>
      <c r="H686" s="336"/>
      <c r="I686" s="336"/>
      <c r="J686" s="336"/>
      <c r="K686" s="499"/>
      <c r="L686" s="336"/>
      <c r="M686" s="491" t="s">
        <v>1494</v>
      </c>
      <c r="N686" s="342">
        <v>0.5</v>
      </c>
      <c r="O686" s="342" t="s">
        <v>1493</v>
      </c>
      <c r="P686" s="342"/>
      <c r="Q686" s="342"/>
      <c r="R686" s="342"/>
      <c r="S686" s="342"/>
      <c r="T686" s="342"/>
      <c r="U686" s="342"/>
      <c r="V686" s="342"/>
      <c r="W686" s="342"/>
      <c r="X686" s="342"/>
      <c r="Y686" s="486"/>
      <c r="Z686" s="342"/>
      <c r="AA686" s="342"/>
      <c r="AB686" s="473"/>
      <c r="AC686" s="473"/>
      <c r="AD686" s="479" t="s">
        <v>1268</v>
      </c>
      <c r="AE686" s="488" t="s">
        <v>52</v>
      </c>
      <c r="AF686" s="503" t="s">
        <v>1489</v>
      </c>
      <c r="AG686" s="504"/>
      <c r="AH686" s="430"/>
      <c r="AI686" s="430"/>
      <c r="AJ686" s="430"/>
      <c r="AK686" s="430"/>
      <c r="AL686" s="430"/>
      <c r="AM686" s="430"/>
      <c r="AN686" s="430"/>
      <c r="AO686" s="430"/>
      <c r="AP686" s="430"/>
      <c r="AQ686" s="430"/>
    </row>
    <row r="687" spans="1:43" customFormat="1" ht="93" x14ac:dyDescent="0.35">
      <c r="A687" s="340"/>
      <c r="B687" s="484"/>
      <c r="C687" s="523"/>
      <c r="D687" s="524"/>
      <c r="E687" s="526"/>
      <c r="F687" s="336"/>
      <c r="G687" s="336"/>
      <c r="H687" s="336"/>
      <c r="I687" s="336"/>
      <c r="J687" s="336"/>
      <c r="K687" s="491" t="s">
        <v>1495</v>
      </c>
      <c r="L687" s="342">
        <v>0.2</v>
      </c>
      <c r="M687" s="491" t="s">
        <v>1496</v>
      </c>
      <c r="N687" s="342">
        <v>1</v>
      </c>
      <c r="O687" s="342" t="s">
        <v>154</v>
      </c>
      <c r="P687" s="342"/>
      <c r="Q687" s="342"/>
      <c r="R687" s="342"/>
      <c r="S687" s="342"/>
      <c r="T687" s="342"/>
      <c r="U687" s="342"/>
      <c r="V687" s="342"/>
      <c r="W687" s="342"/>
      <c r="X687" s="342"/>
      <c r="Y687" s="342"/>
      <c r="Z687" s="486"/>
      <c r="AA687" s="342"/>
      <c r="AB687" s="471"/>
      <c r="AC687" s="471"/>
      <c r="AD687" s="479" t="s">
        <v>1268</v>
      </c>
      <c r="AE687" s="488" t="s">
        <v>52</v>
      </c>
      <c r="AF687" s="503" t="s">
        <v>1497</v>
      </c>
      <c r="AG687" s="504"/>
      <c r="AH687" s="430"/>
      <c r="AI687" s="430"/>
      <c r="AJ687" s="430"/>
      <c r="AK687" s="430"/>
      <c r="AL687" s="430"/>
      <c r="AM687" s="430"/>
      <c r="AN687" s="430"/>
      <c r="AO687" s="430"/>
      <c r="AP687" s="430"/>
      <c r="AQ687" s="430"/>
    </row>
    <row r="688" spans="1:43" customFormat="1" ht="62" x14ac:dyDescent="0.35">
      <c r="A688" s="340"/>
      <c r="B688" s="484"/>
      <c r="C688" s="523"/>
      <c r="D688" s="524"/>
      <c r="E688" s="527" t="s">
        <v>1498</v>
      </c>
      <c r="F688" s="336">
        <f>+[1]DataBase_Obj!G607</f>
        <v>0</v>
      </c>
      <c r="G688" s="336" t="s">
        <v>1499</v>
      </c>
      <c r="H688" s="336" t="s">
        <v>1500</v>
      </c>
      <c r="I688" s="336">
        <v>1</v>
      </c>
      <c r="J688" s="336" t="s">
        <v>1501</v>
      </c>
      <c r="K688" s="499" t="s">
        <v>1502</v>
      </c>
      <c r="L688" s="336">
        <v>0.3</v>
      </c>
      <c r="M688" s="491" t="s">
        <v>1503</v>
      </c>
      <c r="N688" s="342">
        <v>0.3</v>
      </c>
      <c r="O688" s="342" t="s">
        <v>183</v>
      </c>
      <c r="P688" s="342"/>
      <c r="Q688" s="342"/>
      <c r="R688" s="342"/>
      <c r="S688" s="486"/>
      <c r="T688" s="486"/>
      <c r="U688" s="486"/>
      <c r="V688" s="342"/>
      <c r="W688" s="342"/>
      <c r="X688" s="342"/>
      <c r="Y688" s="342"/>
      <c r="Z688" s="342"/>
      <c r="AA688" s="342"/>
      <c r="AB688" s="469" t="s">
        <v>1266</v>
      </c>
      <c r="AC688" s="469" t="s">
        <v>1336</v>
      </c>
      <c r="AD688" s="479" t="s">
        <v>1268</v>
      </c>
      <c r="AE688" s="488" t="s">
        <v>1325</v>
      </c>
      <c r="AF688" s="503" t="s">
        <v>1504</v>
      </c>
      <c r="AG688" s="504"/>
      <c r="AH688" s="430"/>
      <c r="AI688" s="430"/>
      <c r="AJ688" s="430"/>
      <c r="AK688" s="430"/>
      <c r="AL688" s="430"/>
      <c r="AM688" s="430"/>
      <c r="AN688" s="430"/>
      <c r="AO688" s="430"/>
      <c r="AP688" s="430"/>
      <c r="AQ688" s="430"/>
    </row>
    <row r="689" spans="1:43" customFormat="1" ht="62" x14ac:dyDescent="0.35">
      <c r="A689" s="340"/>
      <c r="B689" s="484"/>
      <c r="C689" s="523"/>
      <c r="D689" s="524"/>
      <c r="E689" s="525"/>
      <c r="F689" s="336"/>
      <c r="G689" s="336"/>
      <c r="H689" s="336"/>
      <c r="I689" s="336"/>
      <c r="J689" s="336"/>
      <c r="K689" s="499"/>
      <c r="L689" s="336"/>
      <c r="M689" s="485" t="s">
        <v>1505</v>
      </c>
      <c r="N689" s="342">
        <v>0.3</v>
      </c>
      <c r="O689" s="342" t="s">
        <v>1506</v>
      </c>
      <c r="P689" s="342"/>
      <c r="Q689" s="342"/>
      <c r="R689" s="342"/>
      <c r="S689" s="342"/>
      <c r="T689" s="342"/>
      <c r="U689" s="486"/>
      <c r="V689" s="486"/>
      <c r="W689" s="342"/>
      <c r="X689" s="342"/>
      <c r="Y689" s="342"/>
      <c r="Z689" s="342"/>
      <c r="AA689" s="342"/>
      <c r="AB689" s="473"/>
      <c r="AC689" s="473"/>
      <c r="AD689" s="479" t="s">
        <v>1268</v>
      </c>
      <c r="AE689" s="488" t="s">
        <v>52</v>
      </c>
      <c r="AF689" s="503" t="s">
        <v>1504</v>
      </c>
      <c r="AG689" s="504"/>
      <c r="AH689" s="430"/>
      <c r="AI689" s="430"/>
      <c r="AJ689" s="430"/>
      <c r="AK689" s="430"/>
      <c r="AL689" s="430"/>
      <c r="AM689" s="430"/>
      <c r="AN689" s="430"/>
      <c r="AO689" s="430"/>
      <c r="AP689" s="430"/>
      <c r="AQ689" s="430"/>
    </row>
    <row r="690" spans="1:43" customFormat="1" ht="62" x14ac:dyDescent="0.35">
      <c r="A690" s="340"/>
      <c r="B690" s="484"/>
      <c r="C690" s="523"/>
      <c r="D690" s="524"/>
      <c r="E690" s="525"/>
      <c r="F690" s="336"/>
      <c r="G690" s="336"/>
      <c r="H690" s="336"/>
      <c r="I690" s="336"/>
      <c r="J690" s="336"/>
      <c r="K690" s="499"/>
      <c r="L690" s="336"/>
      <c r="M690" s="491" t="s">
        <v>1507</v>
      </c>
      <c r="N690" s="342">
        <v>0.4</v>
      </c>
      <c r="O690" s="342" t="s">
        <v>1506</v>
      </c>
      <c r="P690" s="342"/>
      <c r="Q690" s="342"/>
      <c r="R690" s="342"/>
      <c r="S690" s="342"/>
      <c r="T690" s="342"/>
      <c r="U690" s="342"/>
      <c r="V690" s="486"/>
      <c r="W690" s="342"/>
      <c r="X690" s="342"/>
      <c r="Y690" s="342"/>
      <c r="Z690" s="342"/>
      <c r="AA690" s="342"/>
      <c r="AB690" s="473"/>
      <c r="AC690" s="473"/>
      <c r="AD690" s="479" t="s">
        <v>1268</v>
      </c>
      <c r="AE690" s="488" t="s">
        <v>52</v>
      </c>
      <c r="AF690" s="503" t="s">
        <v>1504</v>
      </c>
      <c r="AG690" s="504"/>
      <c r="AH690" s="430"/>
      <c r="AI690" s="430"/>
      <c r="AJ690" s="430"/>
      <c r="AK690" s="430"/>
      <c r="AL690" s="430"/>
      <c r="AM690" s="430"/>
      <c r="AN690" s="430"/>
      <c r="AO690" s="430"/>
      <c r="AP690" s="430"/>
      <c r="AQ690" s="430"/>
    </row>
    <row r="691" spans="1:43" customFormat="1" ht="62" x14ac:dyDescent="0.35">
      <c r="A691" s="340"/>
      <c r="B691" s="484"/>
      <c r="C691" s="523"/>
      <c r="D691" s="524"/>
      <c r="E691" s="525"/>
      <c r="F691" s="336"/>
      <c r="G691" s="336"/>
      <c r="H691" s="336"/>
      <c r="I691" s="336"/>
      <c r="J691" s="336"/>
      <c r="K691" s="499" t="s">
        <v>1508</v>
      </c>
      <c r="L691" s="336">
        <v>0.3</v>
      </c>
      <c r="M691" s="491" t="s">
        <v>1509</v>
      </c>
      <c r="N691" s="342">
        <v>0.5</v>
      </c>
      <c r="O691" s="342" t="s">
        <v>1340</v>
      </c>
      <c r="P691" s="342"/>
      <c r="Q691" s="342"/>
      <c r="R691" s="342"/>
      <c r="S691" s="342"/>
      <c r="T691" s="342"/>
      <c r="U691" s="342"/>
      <c r="V691" s="342"/>
      <c r="W691" s="528"/>
      <c r="X691" s="342"/>
      <c r="Y691" s="342"/>
      <c r="Z691" s="342"/>
      <c r="AA691" s="342"/>
      <c r="AB691" s="473"/>
      <c r="AC691" s="473"/>
      <c r="AD691" s="479" t="s">
        <v>1268</v>
      </c>
      <c r="AE691" s="488" t="s">
        <v>52</v>
      </c>
      <c r="AF691" s="503" t="s">
        <v>1504</v>
      </c>
      <c r="AG691" s="504"/>
      <c r="AH691" s="430"/>
      <c r="AI691" s="430"/>
      <c r="AJ691" s="430"/>
      <c r="AK691" s="430"/>
      <c r="AL691" s="430"/>
      <c r="AM691" s="430"/>
      <c r="AN691" s="430"/>
      <c r="AO691" s="430"/>
      <c r="AP691" s="430"/>
      <c r="AQ691" s="430"/>
    </row>
    <row r="692" spans="1:43" customFormat="1" ht="62" x14ac:dyDescent="0.35">
      <c r="A692" s="340"/>
      <c r="B692" s="484"/>
      <c r="C692" s="523"/>
      <c r="D692" s="524"/>
      <c r="E692" s="525"/>
      <c r="F692" s="336"/>
      <c r="G692" s="336"/>
      <c r="H692" s="336"/>
      <c r="I692" s="336"/>
      <c r="J692" s="336"/>
      <c r="K692" s="499"/>
      <c r="L692" s="336"/>
      <c r="M692" s="491" t="s">
        <v>1510</v>
      </c>
      <c r="N692" s="342">
        <v>0.5</v>
      </c>
      <c r="O692" s="342" t="s">
        <v>1511</v>
      </c>
      <c r="P692" s="342"/>
      <c r="Q692" s="342"/>
      <c r="R692" s="342"/>
      <c r="S692" s="342"/>
      <c r="T692" s="342"/>
      <c r="U692" s="342"/>
      <c r="V692" s="342"/>
      <c r="W692" s="486"/>
      <c r="X692" s="342"/>
      <c r="Y692" s="342"/>
      <c r="Z692" s="342"/>
      <c r="AA692" s="342"/>
      <c r="AB692" s="473"/>
      <c r="AC692" s="473"/>
      <c r="AD692" s="479" t="s">
        <v>1268</v>
      </c>
      <c r="AE692" s="488" t="s">
        <v>52</v>
      </c>
      <c r="AF692" s="503" t="s">
        <v>1504</v>
      </c>
      <c r="AG692" s="504"/>
      <c r="AH692" s="430"/>
      <c r="AI692" s="430"/>
      <c r="AJ692" s="430"/>
      <c r="AK692" s="430"/>
      <c r="AL692" s="430"/>
      <c r="AM692" s="430"/>
      <c r="AN692" s="430"/>
      <c r="AO692" s="430"/>
      <c r="AP692" s="430"/>
      <c r="AQ692" s="430"/>
    </row>
    <row r="693" spans="1:43" customFormat="1" ht="62" x14ac:dyDescent="0.35">
      <c r="A693" s="340"/>
      <c r="B693" s="484"/>
      <c r="C693" s="523"/>
      <c r="D693" s="524"/>
      <c r="E693" s="525"/>
      <c r="F693" s="336"/>
      <c r="G693" s="336"/>
      <c r="H693" s="336"/>
      <c r="I693" s="336"/>
      <c r="J693" s="336"/>
      <c r="K693" s="499" t="s">
        <v>1512</v>
      </c>
      <c r="L693" s="336">
        <v>0.4</v>
      </c>
      <c r="M693" s="491" t="s">
        <v>1513</v>
      </c>
      <c r="N693" s="342">
        <v>0.5</v>
      </c>
      <c r="O693" s="342" t="s">
        <v>1514</v>
      </c>
      <c r="P693" s="342"/>
      <c r="Q693" s="342"/>
      <c r="R693" s="342"/>
      <c r="S693" s="342"/>
      <c r="T693" s="342"/>
      <c r="U693" s="342"/>
      <c r="V693" s="342"/>
      <c r="W693" s="486"/>
      <c r="X693" s="486"/>
      <c r="Y693" s="486"/>
      <c r="Z693" s="342"/>
      <c r="AA693" s="342"/>
      <c r="AB693" s="473"/>
      <c r="AC693" s="473"/>
      <c r="AD693" s="479" t="s">
        <v>1268</v>
      </c>
      <c r="AE693" s="488" t="s">
        <v>52</v>
      </c>
      <c r="AF693" s="503" t="s">
        <v>1504</v>
      </c>
      <c r="AG693" s="504"/>
      <c r="AH693" s="430"/>
      <c r="AI693" s="430"/>
      <c r="AJ693" s="430"/>
      <c r="AK693" s="430"/>
      <c r="AL693" s="430"/>
      <c r="AM693" s="430"/>
      <c r="AN693" s="430"/>
      <c r="AO693" s="430"/>
      <c r="AP693" s="430"/>
      <c r="AQ693" s="430"/>
    </row>
    <row r="694" spans="1:43" customFormat="1" ht="62" x14ac:dyDescent="0.35">
      <c r="A694" s="340"/>
      <c r="B694" s="475"/>
      <c r="C694" s="529"/>
      <c r="D694" s="530"/>
      <c r="E694" s="526"/>
      <c r="F694" s="336"/>
      <c r="G694" s="336"/>
      <c r="H694" s="336"/>
      <c r="I694" s="336"/>
      <c r="J694" s="336"/>
      <c r="K694" s="499"/>
      <c r="L694" s="336"/>
      <c r="M694" s="491" t="s">
        <v>1515</v>
      </c>
      <c r="N694" s="342">
        <v>0.5</v>
      </c>
      <c r="O694" s="342" t="s">
        <v>1514</v>
      </c>
      <c r="P694" s="342"/>
      <c r="Q694" s="342"/>
      <c r="R694" s="342"/>
      <c r="S694" s="342"/>
      <c r="T694" s="342"/>
      <c r="U694" s="342"/>
      <c r="V694" s="342"/>
      <c r="W694" s="342"/>
      <c r="X694" s="342"/>
      <c r="Y694" s="486"/>
      <c r="Z694" s="342"/>
      <c r="AA694" s="342"/>
      <c r="AB694" s="471"/>
      <c r="AC694" s="471"/>
      <c r="AD694" s="479" t="s">
        <v>1268</v>
      </c>
      <c r="AE694" s="488" t="s">
        <v>52</v>
      </c>
      <c r="AF694" s="503" t="s">
        <v>1504</v>
      </c>
      <c r="AG694" s="504"/>
      <c r="AH694" s="430"/>
      <c r="AI694" s="430"/>
      <c r="AJ694" s="430"/>
      <c r="AK694" s="430"/>
      <c r="AL694" s="430"/>
      <c r="AM694" s="430"/>
      <c r="AN694" s="430"/>
      <c r="AO694" s="430"/>
      <c r="AP694" s="430"/>
      <c r="AQ694" s="430"/>
    </row>
    <row r="695" spans="1:43" customFormat="1" ht="62" x14ac:dyDescent="0.35">
      <c r="A695" s="340"/>
      <c r="B695" s="468" t="s">
        <v>494</v>
      </c>
      <c r="C695" s="519" t="s">
        <v>567</v>
      </c>
      <c r="D695" s="531">
        <f>+[1]DataBase_Obj!D608</f>
        <v>0</v>
      </c>
      <c r="E695" s="532" t="s">
        <v>1516</v>
      </c>
      <c r="F695" s="336">
        <f>+[1]DataBase_Obj!G608</f>
        <v>0</v>
      </c>
      <c r="G695" s="533" t="s">
        <v>1517</v>
      </c>
      <c r="H695" s="469" t="s">
        <v>1262</v>
      </c>
      <c r="I695" s="336">
        <v>1</v>
      </c>
      <c r="J695" s="336" t="s">
        <v>1518</v>
      </c>
      <c r="K695" s="506" t="s">
        <v>1519</v>
      </c>
      <c r="L695" s="336">
        <v>0.1</v>
      </c>
      <c r="M695" s="491" t="s">
        <v>1520</v>
      </c>
      <c r="N695" s="342">
        <v>0.1</v>
      </c>
      <c r="O695" s="342" t="s">
        <v>139</v>
      </c>
      <c r="P695" s="342"/>
      <c r="Q695" s="342"/>
      <c r="R695" s="342"/>
      <c r="S695" s="486"/>
      <c r="T695" s="486"/>
      <c r="U695" s="342"/>
      <c r="V695" s="342"/>
      <c r="W695" s="342"/>
      <c r="X695" s="342"/>
      <c r="Y695" s="342"/>
      <c r="Z695" s="342"/>
      <c r="AA695" s="342"/>
      <c r="AB695" s="469" t="s">
        <v>1266</v>
      </c>
      <c r="AC695" s="469" t="s">
        <v>1521</v>
      </c>
      <c r="AD695" s="479" t="s">
        <v>1268</v>
      </c>
      <c r="AE695" s="488" t="s">
        <v>52</v>
      </c>
      <c r="AF695" s="503" t="s">
        <v>1411</v>
      </c>
      <c r="AG695" s="504"/>
      <c r="AH695" s="430"/>
      <c r="AI695" s="430"/>
      <c r="AJ695" s="430"/>
      <c r="AK695" s="430"/>
      <c r="AL695" s="430"/>
      <c r="AM695" s="430"/>
      <c r="AN695" s="430"/>
      <c r="AO695" s="430"/>
      <c r="AP695" s="430"/>
      <c r="AQ695" s="430"/>
    </row>
    <row r="696" spans="1:43" customFormat="1" ht="62" x14ac:dyDescent="0.35">
      <c r="A696" s="340"/>
      <c r="B696" s="484"/>
      <c r="C696" s="523"/>
      <c r="D696" s="524"/>
      <c r="E696" s="534"/>
      <c r="F696" s="336"/>
      <c r="G696" s="535"/>
      <c r="H696" s="473"/>
      <c r="I696" s="336"/>
      <c r="J696" s="336"/>
      <c r="K696" s="506"/>
      <c r="L696" s="336"/>
      <c r="M696" s="485" t="s">
        <v>1522</v>
      </c>
      <c r="N696" s="342">
        <v>0.45</v>
      </c>
      <c r="O696" s="342" t="s">
        <v>139</v>
      </c>
      <c r="P696" s="342"/>
      <c r="Q696" s="342"/>
      <c r="R696" s="342"/>
      <c r="S696" s="486"/>
      <c r="T696" s="486"/>
      <c r="U696" s="342"/>
      <c r="V696" s="342"/>
      <c r="W696" s="342"/>
      <c r="X696" s="342"/>
      <c r="Y696" s="342"/>
      <c r="Z696" s="342"/>
      <c r="AA696" s="342"/>
      <c r="AB696" s="473"/>
      <c r="AC696" s="473"/>
      <c r="AD696" s="479" t="s">
        <v>1268</v>
      </c>
      <c r="AE696" s="488" t="s">
        <v>52</v>
      </c>
      <c r="AF696" s="503" t="s">
        <v>1413</v>
      </c>
      <c r="AG696" s="504"/>
      <c r="AH696" s="430"/>
      <c r="AI696" s="430"/>
      <c r="AJ696" s="430"/>
      <c r="AK696" s="430"/>
      <c r="AL696" s="430"/>
      <c r="AM696" s="430"/>
      <c r="AN696" s="430"/>
      <c r="AO696" s="430"/>
      <c r="AP696" s="430"/>
      <c r="AQ696" s="430"/>
    </row>
    <row r="697" spans="1:43" customFormat="1" ht="62" x14ac:dyDescent="0.35">
      <c r="A697" s="340"/>
      <c r="B697" s="484"/>
      <c r="C697" s="523"/>
      <c r="D697" s="524"/>
      <c r="E697" s="534"/>
      <c r="F697" s="336"/>
      <c r="G697" s="535"/>
      <c r="H697" s="473"/>
      <c r="I697" s="336"/>
      <c r="J697" s="336"/>
      <c r="K697" s="506"/>
      <c r="L697" s="336"/>
      <c r="M697" s="485" t="s">
        <v>1523</v>
      </c>
      <c r="N697" s="342">
        <v>0.45</v>
      </c>
      <c r="O697" s="342" t="s">
        <v>139</v>
      </c>
      <c r="P697" s="342"/>
      <c r="Q697" s="342"/>
      <c r="R697" s="342"/>
      <c r="S697" s="486"/>
      <c r="T697" s="486"/>
      <c r="U697" s="342"/>
      <c r="V697" s="342"/>
      <c r="W697" s="342"/>
      <c r="X697" s="342"/>
      <c r="Y697" s="342"/>
      <c r="Z697" s="342"/>
      <c r="AA697" s="342"/>
      <c r="AB697" s="473"/>
      <c r="AC697" s="473"/>
      <c r="AD697" s="479" t="s">
        <v>1268</v>
      </c>
      <c r="AE697" s="488" t="s">
        <v>52</v>
      </c>
      <c r="AF697" s="503" t="s">
        <v>1413</v>
      </c>
      <c r="AG697" s="504"/>
      <c r="AH697" s="430"/>
      <c r="AI697" s="430"/>
      <c r="AJ697" s="430"/>
      <c r="AK697" s="430"/>
      <c r="AL697" s="430"/>
      <c r="AM697" s="430"/>
      <c r="AN697" s="430"/>
      <c r="AO697" s="430"/>
      <c r="AP697" s="430"/>
      <c r="AQ697" s="430"/>
    </row>
    <row r="698" spans="1:43" customFormat="1" ht="62" x14ac:dyDescent="0.35">
      <c r="A698" s="340"/>
      <c r="B698" s="484"/>
      <c r="C698" s="523"/>
      <c r="D698" s="524"/>
      <c r="E698" s="534"/>
      <c r="F698" s="336"/>
      <c r="G698" s="535"/>
      <c r="H698" s="473"/>
      <c r="I698" s="336"/>
      <c r="J698" s="336"/>
      <c r="K698" s="506" t="s">
        <v>1524</v>
      </c>
      <c r="L698" s="336">
        <v>0.2</v>
      </c>
      <c r="M698" s="485" t="s">
        <v>1525</v>
      </c>
      <c r="N698" s="342">
        <v>0.2</v>
      </c>
      <c r="O698" s="342" t="s">
        <v>139</v>
      </c>
      <c r="P698" s="342"/>
      <c r="Q698" s="342"/>
      <c r="R698" s="342"/>
      <c r="S698" s="486"/>
      <c r="T698" s="486"/>
      <c r="U698" s="342"/>
      <c r="V698" s="342"/>
      <c r="W698" s="342"/>
      <c r="X698" s="342"/>
      <c r="Y698" s="342"/>
      <c r="Z698" s="342"/>
      <c r="AA698" s="342"/>
      <c r="AB698" s="473"/>
      <c r="AC698" s="473"/>
      <c r="AD698" s="479" t="s">
        <v>1268</v>
      </c>
      <c r="AE698" s="488" t="s">
        <v>52</v>
      </c>
      <c r="AF698" s="503" t="s">
        <v>1413</v>
      </c>
      <c r="AG698" s="504"/>
      <c r="AH698" s="430"/>
      <c r="AI698" s="430"/>
      <c r="AJ698" s="430"/>
      <c r="AK698" s="430"/>
      <c r="AL698" s="430"/>
      <c r="AM698" s="430"/>
      <c r="AN698" s="430"/>
      <c r="AO698" s="430"/>
      <c r="AP698" s="430"/>
      <c r="AQ698" s="430"/>
    </row>
    <row r="699" spans="1:43" customFormat="1" ht="62" x14ac:dyDescent="0.35">
      <c r="A699" s="340"/>
      <c r="B699" s="484"/>
      <c r="C699" s="523"/>
      <c r="D699" s="524"/>
      <c r="E699" s="534"/>
      <c r="F699" s="336"/>
      <c r="G699" s="535"/>
      <c r="H699" s="473"/>
      <c r="I699" s="336"/>
      <c r="J699" s="336"/>
      <c r="K699" s="506"/>
      <c r="L699" s="336"/>
      <c r="M699" s="485" t="s">
        <v>1526</v>
      </c>
      <c r="N699" s="490">
        <v>0.2</v>
      </c>
      <c r="O699" s="342" t="s">
        <v>1276</v>
      </c>
      <c r="P699" s="342"/>
      <c r="Q699" s="342"/>
      <c r="R699" s="342"/>
      <c r="S699" s="342"/>
      <c r="T699" s="536"/>
      <c r="U699" s="486"/>
      <c r="V699" s="486"/>
      <c r="W699" s="486"/>
      <c r="X699" s="486"/>
      <c r="Y699" s="486"/>
      <c r="Z699" s="486"/>
      <c r="AA699" s="342"/>
      <c r="AB699" s="473"/>
      <c r="AC699" s="473"/>
      <c r="AD699" s="479" t="s">
        <v>1268</v>
      </c>
      <c r="AE699" s="488" t="s">
        <v>52</v>
      </c>
      <c r="AF699" s="503" t="s">
        <v>1413</v>
      </c>
      <c r="AG699" s="504"/>
      <c r="AH699" s="430"/>
      <c r="AI699" s="430"/>
      <c r="AJ699" s="430"/>
      <c r="AK699" s="430"/>
      <c r="AL699" s="430"/>
      <c r="AM699" s="430"/>
      <c r="AN699" s="430"/>
      <c r="AO699" s="430"/>
      <c r="AP699" s="430"/>
      <c r="AQ699" s="430"/>
    </row>
    <row r="700" spans="1:43" customFormat="1" ht="62" x14ac:dyDescent="0.35">
      <c r="A700" s="340"/>
      <c r="B700" s="484"/>
      <c r="C700" s="523"/>
      <c r="D700" s="524"/>
      <c r="E700" s="534"/>
      <c r="F700" s="336"/>
      <c r="G700" s="535"/>
      <c r="H700" s="473"/>
      <c r="I700" s="336"/>
      <c r="J700" s="336"/>
      <c r="K700" s="506"/>
      <c r="L700" s="336"/>
      <c r="M700" s="485" t="s">
        <v>1527</v>
      </c>
      <c r="N700" s="490">
        <v>0.2</v>
      </c>
      <c r="O700" s="342" t="s">
        <v>1276</v>
      </c>
      <c r="P700" s="342"/>
      <c r="Q700" s="342"/>
      <c r="R700" s="342"/>
      <c r="S700" s="342"/>
      <c r="T700" s="536"/>
      <c r="U700" s="486"/>
      <c r="V700" s="486"/>
      <c r="W700" s="486"/>
      <c r="X700" s="486"/>
      <c r="Y700" s="486"/>
      <c r="Z700" s="486"/>
      <c r="AA700" s="342"/>
      <c r="AB700" s="473"/>
      <c r="AC700" s="473"/>
      <c r="AD700" s="479" t="s">
        <v>1268</v>
      </c>
      <c r="AE700" s="488" t="s">
        <v>52</v>
      </c>
      <c r="AF700" s="503" t="s">
        <v>1413</v>
      </c>
      <c r="AG700" s="504"/>
      <c r="AH700" s="430"/>
      <c r="AI700" s="430"/>
      <c r="AJ700" s="430"/>
      <c r="AK700" s="430"/>
      <c r="AL700" s="430"/>
      <c r="AM700" s="430"/>
      <c r="AN700" s="430"/>
      <c r="AO700" s="430"/>
      <c r="AP700" s="430"/>
      <c r="AQ700" s="430"/>
    </row>
    <row r="701" spans="1:43" customFormat="1" ht="62" x14ac:dyDescent="0.35">
      <c r="A701" s="340"/>
      <c r="B701" s="484"/>
      <c r="C701" s="523"/>
      <c r="D701" s="524"/>
      <c r="E701" s="534"/>
      <c r="F701" s="336"/>
      <c r="G701" s="535"/>
      <c r="H701" s="473"/>
      <c r="I701" s="336"/>
      <c r="J701" s="336"/>
      <c r="K701" s="506"/>
      <c r="L701" s="336"/>
      <c r="M701" s="485" t="s">
        <v>1528</v>
      </c>
      <c r="N701" s="490">
        <v>0.2</v>
      </c>
      <c r="O701" s="342" t="s">
        <v>1276</v>
      </c>
      <c r="P701" s="342"/>
      <c r="Q701" s="342"/>
      <c r="R701" s="342"/>
      <c r="S701" s="342"/>
      <c r="T701" s="536"/>
      <c r="U701" s="486"/>
      <c r="V701" s="486"/>
      <c r="W701" s="486"/>
      <c r="X701" s="486"/>
      <c r="Y701" s="486"/>
      <c r="Z701" s="486"/>
      <c r="AA701" s="342"/>
      <c r="AB701" s="473"/>
      <c r="AC701" s="473"/>
      <c r="AD701" s="479" t="s">
        <v>1268</v>
      </c>
      <c r="AE701" s="488" t="s">
        <v>52</v>
      </c>
      <c r="AF701" s="503" t="s">
        <v>1420</v>
      </c>
      <c r="AG701" s="504"/>
      <c r="AH701" s="430"/>
      <c r="AI701" s="430"/>
      <c r="AJ701" s="430"/>
      <c r="AK701" s="430"/>
      <c r="AL701" s="430"/>
      <c r="AM701" s="430"/>
      <c r="AN701" s="430"/>
      <c r="AO701" s="430"/>
      <c r="AP701" s="430"/>
      <c r="AQ701" s="430"/>
    </row>
    <row r="702" spans="1:43" customFormat="1" ht="62" x14ac:dyDescent="0.35">
      <c r="A702" s="340"/>
      <c r="B702" s="484"/>
      <c r="C702" s="523"/>
      <c r="D702" s="524"/>
      <c r="E702" s="534"/>
      <c r="F702" s="336"/>
      <c r="G702" s="535"/>
      <c r="H702" s="473"/>
      <c r="I702" s="336"/>
      <c r="J702" s="336"/>
      <c r="K702" s="506"/>
      <c r="L702" s="336"/>
      <c r="M702" s="485" t="s">
        <v>1529</v>
      </c>
      <c r="N702" s="490">
        <v>0.1</v>
      </c>
      <c r="O702" s="342" t="s">
        <v>1276</v>
      </c>
      <c r="P702" s="342"/>
      <c r="Q702" s="342"/>
      <c r="R702" s="342"/>
      <c r="S702" s="342"/>
      <c r="T702" s="536"/>
      <c r="U702" s="486"/>
      <c r="V702" s="486"/>
      <c r="W702" s="486"/>
      <c r="X702" s="486"/>
      <c r="Y702" s="486"/>
      <c r="Z702" s="486"/>
      <c r="AA702" s="342"/>
      <c r="AB702" s="473"/>
      <c r="AC702" s="473"/>
      <c r="AD702" s="479" t="s">
        <v>1268</v>
      </c>
      <c r="AE702" s="488" t="s">
        <v>52</v>
      </c>
      <c r="AF702" s="503" t="s">
        <v>1413</v>
      </c>
      <c r="AG702" s="504"/>
      <c r="AH702" s="430"/>
      <c r="AI702" s="430"/>
      <c r="AJ702" s="430"/>
      <c r="AK702" s="430"/>
      <c r="AL702" s="430"/>
      <c r="AM702" s="430"/>
      <c r="AN702" s="430"/>
      <c r="AO702" s="430"/>
      <c r="AP702" s="430"/>
      <c r="AQ702" s="430"/>
    </row>
    <row r="703" spans="1:43" customFormat="1" ht="62" x14ac:dyDescent="0.35">
      <c r="A703" s="340"/>
      <c r="B703" s="484"/>
      <c r="C703" s="523"/>
      <c r="D703" s="524"/>
      <c r="E703" s="534"/>
      <c r="F703" s="336"/>
      <c r="G703" s="535"/>
      <c r="H703" s="473"/>
      <c r="I703" s="336"/>
      <c r="J703" s="336"/>
      <c r="K703" s="506"/>
      <c r="L703" s="336"/>
      <c r="M703" s="485" t="s">
        <v>1530</v>
      </c>
      <c r="N703" s="490">
        <v>0.1</v>
      </c>
      <c r="O703" s="342" t="s">
        <v>1276</v>
      </c>
      <c r="P703" s="342"/>
      <c r="Q703" s="342"/>
      <c r="R703" s="342"/>
      <c r="S703" s="342"/>
      <c r="T703" s="536"/>
      <c r="U703" s="486"/>
      <c r="V703" s="486"/>
      <c r="W703" s="486"/>
      <c r="X703" s="486"/>
      <c r="Y703" s="486"/>
      <c r="Z703" s="486"/>
      <c r="AA703" s="342"/>
      <c r="AB703" s="473"/>
      <c r="AC703" s="473"/>
      <c r="AD703" s="479" t="s">
        <v>1268</v>
      </c>
      <c r="AE703" s="488" t="s">
        <v>52</v>
      </c>
      <c r="AF703" s="503" t="s">
        <v>1413</v>
      </c>
      <c r="AG703" s="504"/>
      <c r="AH703" s="430"/>
      <c r="AI703" s="430"/>
      <c r="AJ703" s="430"/>
      <c r="AK703" s="430"/>
      <c r="AL703" s="430"/>
      <c r="AM703" s="430"/>
      <c r="AN703" s="430"/>
      <c r="AO703" s="430"/>
      <c r="AP703" s="430"/>
      <c r="AQ703" s="430"/>
    </row>
    <row r="704" spans="1:43" customFormat="1" ht="62" x14ac:dyDescent="0.35">
      <c r="A704" s="340"/>
      <c r="B704" s="484"/>
      <c r="C704" s="523"/>
      <c r="D704" s="524"/>
      <c r="E704" s="534"/>
      <c r="F704" s="336"/>
      <c r="G704" s="535"/>
      <c r="H704" s="473"/>
      <c r="I704" s="336"/>
      <c r="J704" s="336"/>
      <c r="K704" s="506" t="s">
        <v>1531</v>
      </c>
      <c r="L704" s="336">
        <v>0.2</v>
      </c>
      <c r="M704" s="491" t="s">
        <v>1532</v>
      </c>
      <c r="N704" s="342">
        <v>0.25</v>
      </c>
      <c r="O704" s="342" t="s">
        <v>1276</v>
      </c>
      <c r="P704" s="342"/>
      <c r="Q704" s="342"/>
      <c r="R704" s="342"/>
      <c r="S704" s="342"/>
      <c r="T704" s="536"/>
      <c r="U704" s="486"/>
      <c r="V704" s="486"/>
      <c r="W704" s="486"/>
      <c r="X704" s="486"/>
      <c r="Y704" s="486"/>
      <c r="Z704" s="486"/>
      <c r="AA704" s="342"/>
      <c r="AB704" s="473"/>
      <c r="AC704" s="473"/>
      <c r="AD704" s="479" t="s">
        <v>1268</v>
      </c>
      <c r="AE704" s="488" t="s">
        <v>52</v>
      </c>
      <c r="AF704" s="503" t="s">
        <v>1338</v>
      </c>
      <c r="AG704" s="504"/>
      <c r="AH704" s="430"/>
      <c r="AI704" s="430"/>
      <c r="AJ704" s="430"/>
      <c r="AK704" s="430"/>
      <c r="AL704" s="430"/>
      <c r="AM704" s="430"/>
      <c r="AN704" s="430"/>
      <c r="AO704" s="430"/>
      <c r="AP704" s="430"/>
      <c r="AQ704" s="430"/>
    </row>
    <row r="705" spans="1:43" customFormat="1" ht="62" x14ac:dyDescent="0.35">
      <c r="A705" s="340"/>
      <c r="B705" s="484"/>
      <c r="C705" s="523"/>
      <c r="D705" s="524"/>
      <c r="E705" s="534"/>
      <c r="F705" s="336"/>
      <c r="G705" s="535"/>
      <c r="H705" s="473"/>
      <c r="I705" s="336"/>
      <c r="J705" s="336"/>
      <c r="K705" s="506"/>
      <c r="L705" s="336"/>
      <c r="M705" s="485" t="s">
        <v>1533</v>
      </c>
      <c r="N705" s="490">
        <v>0.25</v>
      </c>
      <c r="O705" s="342" t="s">
        <v>1276</v>
      </c>
      <c r="P705" s="342"/>
      <c r="Q705" s="342"/>
      <c r="R705" s="342"/>
      <c r="S705" s="342"/>
      <c r="T705" s="536"/>
      <c r="U705" s="486"/>
      <c r="V705" s="486"/>
      <c r="W705" s="486"/>
      <c r="X705" s="486"/>
      <c r="Y705" s="486"/>
      <c r="Z705" s="486"/>
      <c r="AA705" s="342"/>
      <c r="AB705" s="473"/>
      <c r="AC705" s="473"/>
      <c r="AD705" s="479" t="s">
        <v>1268</v>
      </c>
      <c r="AE705" s="488" t="s">
        <v>52</v>
      </c>
      <c r="AF705" s="503" t="s">
        <v>1338</v>
      </c>
      <c r="AG705" s="504"/>
      <c r="AH705" s="430"/>
      <c r="AI705" s="430"/>
      <c r="AJ705" s="430"/>
      <c r="AK705" s="430"/>
      <c r="AL705" s="430"/>
      <c r="AM705" s="430"/>
      <c r="AN705" s="430"/>
      <c r="AO705" s="430"/>
      <c r="AP705" s="430"/>
      <c r="AQ705" s="430"/>
    </row>
    <row r="706" spans="1:43" customFormat="1" ht="62" x14ac:dyDescent="0.35">
      <c r="A706" s="340"/>
      <c r="B706" s="484"/>
      <c r="C706" s="523"/>
      <c r="D706" s="524"/>
      <c r="E706" s="534"/>
      <c r="F706" s="336"/>
      <c r="G706" s="535"/>
      <c r="H706" s="473"/>
      <c r="I706" s="336"/>
      <c r="J706" s="336"/>
      <c r="K706" s="506"/>
      <c r="L706" s="336"/>
      <c r="M706" s="485" t="s">
        <v>1534</v>
      </c>
      <c r="N706" s="490">
        <v>0.25</v>
      </c>
      <c r="O706" s="342" t="s">
        <v>1276</v>
      </c>
      <c r="P706" s="342"/>
      <c r="Q706" s="342"/>
      <c r="R706" s="342"/>
      <c r="S706" s="342"/>
      <c r="T706" s="536"/>
      <c r="U706" s="486"/>
      <c r="V706" s="486"/>
      <c r="W706" s="486"/>
      <c r="X706" s="486"/>
      <c r="Y706" s="486"/>
      <c r="Z706" s="486"/>
      <c r="AA706" s="342"/>
      <c r="AB706" s="473"/>
      <c r="AC706" s="473"/>
      <c r="AD706" s="479" t="s">
        <v>1268</v>
      </c>
      <c r="AE706" s="488" t="s">
        <v>52</v>
      </c>
      <c r="AF706" s="503" t="s">
        <v>1420</v>
      </c>
      <c r="AG706" s="504"/>
      <c r="AH706" s="430"/>
      <c r="AI706" s="430"/>
      <c r="AJ706" s="430"/>
      <c r="AK706" s="430"/>
      <c r="AL706" s="430"/>
      <c r="AM706" s="430"/>
      <c r="AN706" s="430"/>
      <c r="AO706" s="430"/>
      <c r="AP706" s="430"/>
      <c r="AQ706" s="430"/>
    </row>
    <row r="707" spans="1:43" customFormat="1" ht="62" x14ac:dyDescent="0.35">
      <c r="A707" s="340"/>
      <c r="B707" s="484"/>
      <c r="C707" s="523"/>
      <c r="D707" s="524"/>
      <c r="E707" s="534"/>
      <c r="F707" s="336"/>
      <c r="G707" s="535"/>
      <c r="H707" s="473"/>
      <c r="I707" s="336"/>
      <c r="J707" s="336"/>
      <c r="K707" s="506"/>
      <c r="L707" s="336"/>
      <c r="M707" s="485" t="s">
        <v>1535</v>
      </c>
      <c r="N707" s="490">
        <v>0.25</v>
      </c>
      <c r="O707" s="342" t="s">
        <v>1276</v>
      </c>
      <c r="P707" s="342"/>
      <c r="Q707" s="342"/>
      <c r="R707" s="342"/>
      <c r="S707" s="342"/>
      <c r="T707" s="536"/>
      <c r="U707" s="486"/>
      <c r="V707" s="486"/>
      <c r="W707" s="486"/>
      <c r="X707" s="486"/>
      <c r="Y707" s="486"/>
      <c r="Z707" s="486"/>
      <c r="AA707" s="342"/>
      <c r="AB707" s="473"/>
      <c r="AC707" s="473"/>
      <c r="AD707" s="479" t="s">
        <v>1268</v>
      </c>
      <c r="AE707" s="488" t="s">
        <v>52</v>
      </c>
      <c r="AF707" s="503" t="s">
        <v>1413</v>
      </c>
      <c r="AG707" s="504"/>
      <c r="AH707" s="430"/>
      <c r="AI707" s="430"/>
      <c r="AJ707" s="430"/>
      <c r="AK707" s="430"/>
      <c r="AL707" s="430"/>
      <c r="AM707" s="430"/>
      <c r="AN707" s="430"/>
      <c r="AO707" s="430"/>
      <c r="AP707" s="430"/>
      <c r="AQ707" s="430"/>
    </row>
    <row r="708" spans="1:43" customFormat="1" ht="62" x14ac:dyDescent="0.35">
      <c r="A708" s="340"/>
      <c r="B708" s="484"/>
      <c r="C708" s="523"/>
      <c r="D708" s="524"/>
      <c r="E708" s="534"/>
      <c r="F708" s="336"/>
      <c r="G708" s="535"/>
      <c r="H708" s="473"/>
      <c r="I708" s="336"/>
      <c r="J708" s="336"/>
      <c r="K708" s="506" t="s">
        <v>1536</v>
      </c>
      <c r="L708" s="489">
        <v>0.2</v>
      </c>
      <c r="M708" s="485" t="s">
        <v>1537</v>
      </c>
      <c r="N708" s="490">
        <v>0.4</v>
      </c>
      <c r="O708" s="342" t="s">
        <v>1276</v>
      </c>
      <c r="P708" s="342"/>
      <c r="Q708" s="342"/>
      <c r="R708" s="342"/>
      <c r="S708" s="342"/>
      <c r="T708" s="536"/>
      <c r="U708" s="486"/>
      <c r="V708" s="486"/>
      <c r="W708" s="486"/>
      <c r="X708" s="486"/>
      <c r="Y708" s="486"/>
      <c r="Z708" s="486"/>
      <c r="AA708" s="342"/>
      <c r="AB708" s="473"/>
      <c r="AC708" s="473"/>
      <c r="AD708" s="479" t="s">
        <v>1268</v>
      </c>
      <c r="AE708" s="488" t="s">
        <v>52</v>
      </c>
      <c r="AF708" s="503" t="s">
        <v>1430</v>
      </c>
      <c r="AG708" s="504"/>
      <c r="AH708" s="430"/>
      <c r="AI708" s="430"/>
      <c r="AJ708" s="430"/>
      <c r="AK708" s="430"/>
      <c r="AL708" s="430"/>
      <c r="AM708" s="430"/>
      <c r="AN708" s="430"/>
      <c r="AO708" s="430"/>
      <c r="AP708" s="430"/>
      <c r="AQ708" s="430"/>
    </row>
    <row r="709" spans="1:43" customFormat="1" ht="62" x14ac:dyDescent="0.35">
      <c r="A709" s="340"/>
      <c r="B709" s="484"/>
      <c r="C709" s="523"/>
      <c r="D709" s="524"/>
      <c r="E709" s="534"/>
      <c r="F709" s="336"/>
      <c r="G709" s="535"/>
      <c r="H709" s="473"/>
      <c r="I709" s="336"/>
      <c r="J709" s="336"/>
      <c r="K709" s="506"/>
      <c r="L709" s="489"/>
      <c r="M709" s="485" t="s">
        <v>1538</v>
      </c>
      <c r="N709" s="490">
        <v>0.4</v>
      </c>
      <c r="O709" s="342" t="s">
        <v>1276</v>
      </c>
      <c r="P709" s="342"/>
      <c r="Q709" s="342"/>
      <c r="R709" s="342"/>
      <c r="S709" s="342"/>
      <c r="T709" s="536"/>
      <c r="U709" s="486"/>
      <c r="V709" s="486"/>
      <c r="W709" s="486"/>
      <c r="X709" s="486"/>
      <c r="Y709" s="486"/>
      <c r="Z709" s="486"/>
      <c r="AA709" s="342"/>
      <c r="AB709" s="473"/>
      <c r="AC709" s="473"/>
      <c r="AD709" s="479" t="s">
        <v>1268</v>
      </c>
      <c r="AE709" s="488" t="s">
        <v>52</v>
      </c>
      <c r="AF709" s="503" t="s">
        <v>1432</v>
      </c>
      <c r="AG709" s="504"/>
      <c r="AH709" s="430"/>
      <c r="AI709" s="430"/>
      <c r="AJ709" s="430"/>
      <c r="AK709" s="430"/>
      <c r="AL709" s="430"/>
      <c r="AM709" s="430"/>
      <c r="AN709" s="430"/>
      <c r="AO709" s="430"/>
      <c r="AP709" s="430"/>
      <c r="AQ709" s="430"/>
    </row>
    <row r="710" spans="1:43" customFormat="1" ht="62" x14ac:dyDescent="0.35">
      <c r="A710" s="340"/>
      <c r="B710" s="484"/>
      <c r="C710" s="523"/>
      <c r="D710" s="524"/>
      <c r="E710" s="534"/>
      <c r="F710" s="336"/>
      <c r="G710" s="535"/>
      <c r="H710" s="473"/>
      <c r="I710" s="336"/>
      <c r="J710" s="336"/>
      <c r="K710" s="506"/>
      <c r="L710" s="489"/>
      <c r="M710" s="485" t="s">
        <v>1539</v>
      </c>
      <c r="N710" s="490">
        <v>0.2</v>
      </c>
      <c r="O710" s="342" t="s">
        <v>1276</v>
      </c>
      <c r="P710" s="342"/>
      <c r="Q710" s="342"/>
      <c r="R710" s="342"/>
      <c r="S710" s="342"/>
      <c r="T710" s="536"/>
      <c r="U710" s="486"/>
      <c r="V710" s="486"/>
      <c r="W710" s="486"/>
      <c r="X710" s="486"/>
      <c r="Y710" s="486"/>
      <c r="Z710" s="486"/>
      <c r="AA710" s="342"/>
      <c r="AB710" s="473"/>
      <c r="AC710" s="473"/>
      <c r="AD710" s="479" t="s">
        <v>1268</v>
      </c>
      <c r="AE710" s="488" t="s">
        <v>52</v>
      </c>
      <c r="AF710" s="503" t="s">
        <v>1434</v>
      </c>
      <c r="AG710" s="504"/>
      <c r="AH710" s="430"/>
      <c r="AI710" s="430"/>
      <c r="AJ710" s="430"/>
      <c r="AK710" s="430"/>
      <c r="AL710" s="430"/>
      <c r="AM710" s="430"/>
      <c r="AN710" s="430"/>
      <c r="AO710" s="430"/>
      <c r="AP710" s="430"/>
      <c r="AQ710" s="430"/>
    </row>
    <row r="711" spans="1:43" customFormat="1" ht="93" x14ac:dyDescent="0.35">
      <c r="A711" s="340"/>
      <c r="B711" s="484"/>
      <c r="C711" s="523"/>
      <c r="D711" s="524"/>
      <c r="E711" s="534"/>
      <c r="F711" s="336"/>
      <c r="G711" s="535"/>
      <c r="H711" s="473"/>
      <c r="I711" s="336"/>
      <c r="J711" s="336"/>
      <c r="K711" s="508" t="s">
        <v>1540</v>
      </c>
      <c r="L711" s="342">
        <v>0.1</v>
      </c>
      <c r="M711" s="491" t="s">
        <v>1541</v>
      </c>
      <c r="N711" s="342">
        <v>1</v>
      </c>
      <c r="O711" s="342" t="s">
        <v>1276</v>
      </c>
      <c r="P711" s="342"/>
      <c r="Q711" s="342"/>
      <c r="R711" s="342"/>
      <c r="S711" s="342"/>
      <c r="T711" s="536"/>
      <c r="U711" s="486"/>
      <c r="V711" s="486"/>
      <c r="W711" s="486"/>
      <c r="X711" s="486"/>
      <c r="Y711" s="486"/>
      <c r="Z711" s="486"/>
      <c r="AA711" s="342"/>
      <c r="AB711" s="473"/>
      <c r="AC711" s="473"/>
      <c r="AD711" s="479" t="s">
        <v>1268</v>
      </c>
      <c r="AE711" s="488" t="s">
        <v>1542</v>
      </c>
      <c r="AF711" s="503" t="s">
        <v>1543</v>
      </c>
      <c r="AG711" s="504"/>
      <c r="AH711" s="430"/>
      <c r="AI711" s="430"/>
      <c r="AJ711" s="430"/>
      <c r="AK711" s="430"/>
      <c r="AL711" s="430"/>
      <c r="AM711" s="430"/>
      <c r="AN711" s="430"/>
      <c r="AO711" s="430"/>
      <c r="AP711" s="430"/>
      <c r="AQ711" s="430"/>
    </row>
    <row r="712" spans="1:43" customFormat="1" ht="62" x14ac:dyDescent="0.35">
      <c r="A712" s="340"/>
      <c r="B712" s="484"/>
      <c r="C712" s="523"/>
      <c r="D712" s="524"/>
      <c r="E712" s="534"/>
      <c r="F712" s="336"/>
      <c r="G712" s="535"/>
      <c r="H712" s="473"/>
      <c r="I712" s="336"/>
      <c r="J712" s="336"/>
      <c r="K712" s="499" t="s">
        <v>1544</v>
      </c>
      <c r="L712" s="489">
        <v>0.2</v>
      </c>
      <c r="M712" s="485" t="s">
        <v>1545</v>
      </c>
      <c r="N712" s="490">
        <v>0.1</v>
      </c>
      <c r="O712" s="342" t="s">
        <v>154</v>
      </c>
      <c r="P712" s="342"/>
      <c r="Q712" s="342"/>
      <c r="R712" s="342"/>
      <c r="S712" s="342"/>
      <c r="T712" s="536"/>
      <c r="U712" s="486"/>
      <c r="V712" s="486"/>
      <c r="W712" s="486"/>
      <c r="X712" s="486"/>
      <c r="Y712" s="486"/>
      <c r="Z712" s="486"/>
      <c r="AA712" s="342"/>
      <c r="AB712" s="473"/>
      <c r="AC712" s="473"/>
      <c r="AD712" s="479" t="s">
        <v>1268</v>
      </c>
      <c r="AE712" s="488" t="s">
        <v>52</v>
      </c>
      <c r="AF712" s="503" t="s">
        <v>1437</v>
      </c>
      <c r="AG712" s="504"/>
      <c r="AH712" s="430"/>
      <c r="AI712" s="430"/>
      <c r="AJ712" s="430"/>
      <c r="AK712" s="430"/>
      <c r="AL712" s="430"/>
      <c r="AM712" s="430"/>
      <c r="AN712" s="430"/>
      <c r="AO712" s="430"/>
      <c r="AP712" s="430"/>
      <c r="AQ712" s="430"/>
    </row>
    <row r="713" spans="1:43" customFormat="1" ht="62" x14ac:dyDescent="0.35">
      <c r="A713" s="340"/>
      <c r="B713" s="484"/>
      <c r="C713" s="523"/>
      <c r="D713" s="524"/>
      <c r="E713" s="534"/>
      <c r="F713" s="336"/>
      <c r="G713" s="535"/>
      <c r="H713" s="473"/>
      <c r="I713" s="336"/>
      <c r="J713" s="336"/>
      <c r="K713" s="499"/>
      <c r="L713" s="489"/>
      <c r="M713" s="491" t="s">
        <v>1546</v>
      </c>
      <c r="N713" s="342">
        <v>0.2</v>
      </c>
      <c r="O713" s="342" t="s">
        <v>154</v>
      </c>
      <c r="P713" s="342"/>
      <c r="Q713" s="342"/>
      <c r="R713" s="342"/>
      <c r="S713" s="342"/>
      <c r="T713" s="536"/>
      <c r="U713" s="486"/>
      <c r="V713" s="486"/>
      <c r="W713" s="486"/>
      <c r="X713" s="486"/>
      <c r="Y713" s="486"/>
      <c r="Z713" s="486"/>
      <c r="AA713" s="486"/>
      <c r="AB713" s="473"/>
      <c r="AC713" s="473"/>
      <c r="AD713" s="479" t="s">
        <v>1268</v>
      </c>
      <c r="AE713" s="488" t="s">
        <v>52</v>
      </c>
      <c r="AF713" s="503" t="s">
        <v>1439</v>
      </c>
      <c r="AG713" s="504"/>
      <c r="AH713" s="430"/>
      <c r="AI713" s="430"/>
      <c r="AJ713" s="430"/>
      <c r="AK713" s="430"/>
      <c r="AL713" s="430"/>
      <c r="AM713" s="430"/>
      <c r="AN713" s="430"/>
      <c r="AO713" s="430"/>
      <c r="AP713" s="430"/>
      <c r="AQ713" s="430"/>
    </row>
    <row r="714" spans="1:43" customFormat="1" ht="62" x14ac:dyDescent="0.35">
      <c r="A714" s="340"/>
      <c r="B714" s="484"/>
      <c r="C714" s="523"/>
      <c r="D714" s="524"/>
      <c r="E714" s="534"/>
      <c r="F714" s="336"/>
      <c r="G714" s="535"/>
      <c r="H714" s="473"/>
      <c r="I714" s="336"/>
      <c r="J714" s="336"/>
      <c r="K714" s="499"/>
      <c r="L714" s="489"/>
      <c r="M714" s="491" t="s">
        <v>1547</v>
      </c>
      <c r="N714" s="342">
        <v>0.2</v>
      </c>
      <c r="O714" s="342" t="s">
        <v>1294</v>
      </c>
      <c r="P714" s="342"/>
      <c r="Q714" s="342"/>
      <c r="R714" s="342"/>
      <c r="S714" s="342"/>
      <c r="T714" s="536"/>
      <c r="U714" s="486"/>
      <c r="V714" s="486"/>
      <c r="W714" s="486"/>
      <c r="X714" s="486"/>
      <c r="Y714" s="486"/>
      <c r="Z714" s="486"/>
      <c r="AA714" s="486"/>
      <c r="AB714" s="473"/>
      <c r="AC714" s="473"/>
      <c r="AD714" s="479" t="s">
        <v>1268</v>
      </c>
      <c r="AE714" s="488" t="s">
        <v>52</v>
      </c>
      <c r="AF714" s="503" t="s">
        <v>1441</v>
      </c>
      <c r="AG714" s="504"/>
      <c r="AH714" s="430"/>
      <c r="AI714" s="430"/>
      <c r="AJ714" s="430"/>
      <c r="AK714" s="430"/>
      <c r="AL714" s="430"/>
      <c r="AM714" s="430"/>
      <c r="AN714" s="430"/>
      <c r="AO714" s="430"/>
      <c r="AP714" s="430"/>
      <c r="AQ714" s="430"/>
    </row>
    <row r="715" spans="1:43" customFormat="1" ht="62" x14ac:dyDescent="0.35">
      <c r="A715" s="340"/>
      <c r="B715" s="484"/>
      <c r="C715" s="523"/>
      <c r="D715" s="524"/>
      <c r="E715" s="534"/>
      <c r="F715" s="336"/>
      <c r="G715" s="535"/>
      <c r="H715" s="473"/>
      <c r="I715" s="336"/>
      <c r="J715" s="336"/>
      <c r="K715" s="499"/>
      <c r="L715" s="489"/>
      <c r="M715" s="491" t="s">
        <v>1548</v>
      </c>
      <c r="N715" s="342">
        <v>0.2</v>
      </c>
      <c r="O715" s="342" t="s">
        <v>1294</v>
      </c>
      <c r="P715" s="342"/>
      <c r="Q715" s="342"/>
      <c r="R715" s="342"/>
      <c r="S715" s="342"/>
      <c r="T715" s="536"/>
      <c r="U715" s="486"/>
      <c r="V715" s="486"/>
      <c r="W715" s="486"/>
      <c r="X715" s="486"/>
      <c r="Y715" s="486"/>
      <c r="Z715" s="486"/>
      <c r="AA715" s="486"/>
      <c r="AB715" s="473"/>
      <c r="AC715" s="473"/>
      <c r="AD715" s="479" t="s">
        <v>1268</v>
      </c>
      <c r="AE715" s="488" t="s">
        <v>52</v>
      </c>
      <c r="AF715" s="503" t="s">
        <v>1443</v>
      </c>
      <c r="AG715" s="504"/>
      <c r="AH715" s="430"/>
      <c r="AI715" s="430"/>
      <c r="AJ715" s="430"/>
      <c r="AK715" s="430"/>
      <c r="AL715" s="430"/>
      <c r="AM715" s="430"/>
      <c r="AN715" s="430"/>
      <c r="AO715" s="430"/>
      <c r="AP715" s="430"/>
      <c r="AQ715" s="430"/>
    </row>
    <row r="716" spans="1:43" customFormat="1" ht="62" x14ac:dyDescent="0.35">
      <c r="A716" s="340"/>
      <c r="B716" s="484"/>
      <c r="C716" s="523"/>
      <c r="D716" s="524"/>
      <c r="E716" s="534"/>
      <c r="F716" s="336"/>
      <c r="G716" s="535"/>
      <c r="H716" s="473"/>
      <c r="I716" s="336"/>
      <c r="J716" s="336"/>
      <c r="K716" s="499"/>
      <c r="L716" s="489"/>
      <c r="M716" s="491" t="s">
        <v>1549</v>
      </c>
      <c r="N716" s="342">
        <v>0.1</v>
      </c>
      <c r="O716" s="342" t="s">
        <v>1294</v>
      </c>
      <c r="P716" s="342"/>
      <c r="Q716" s="342"/>
      <c r="R716" s="342"/>
      <c r="S716" s="342"/>
      <c r="T716" s="536"/>
      <c r="U716" s="486"/>
      <c r="V716" s="486"/>
      <c r="W716" s="486"/>
      <c r="X716" s="486"/>
      <c r="Y716" s="486"/>
      <c r="Z716" s="486"/>
      <c r="AA716" s="486"/>
      <c r="AB716" s="473"/>
      <c r="AC716" s="473"/>
      <c r="AD716" s="479" t="s">
        <v>1268</v>
      </c>
      <c r="AE716" s="488" t="s">
        <v>1550</v>
      </c>
      <c r="AF716" s="503" t="s">
        <v>1430</v>
      </c>
      <c r="AG716" s="504"/>
      <c r="AH716" s="430"/>
      <c r="AI716" s="430"/>
      <c r="AJ716" s="430"/>
      <c r="AK716" s="430"/>
      <c r="AL716" s="430"/>
      <c r="AM716" s="430"/>
      <c r="AN716" s="430"/>
      <c r="AO716" s="430"/>
      <c r="AP716" s="430"/>
      <c r="AQ716" s="430"/>
    </row>
    <row r="717" spans="1:43" customFormat="1" ht="62" x14ac:dyDescent="0.35">
      <c r="A717" s="340"/>
      <c r="B717" s="484"/>
      <c r="C717" s="523"/>
      <c r="D717" s="524"/>
      <c r="E717" s="534"/>
      <c r="F717" s="336"/>
      <c r="G717" s="535"/>
      <c r="H717" s="473"/>
      <c r="I717" s="336"/>
      <c r="J717" s="336"/>
      <c r="K717" s="499"/>
      <c r="L717" s="489"/>
      <c r="M717" s="491" t="s">
        <v>1551</v>
      </c>
      <c r="N717" s="342">
        <v>0.1</v>
      </c>
      <c r="O717" s="342" t="s">
        <v>1294</v>
      </c>
      <c r="P717" s="342"/>
      <c r="Q717" s="342"/>
      <c r="R717" s="342"/>
      <c r="S717" s="342"/>
      <c r="T717" s="536"/>
      <c r="U717" s="486"/>
      <c r="V717" s="486"/>
      <c r="W717" s="486"/>
      <c r="X717" s="486"/>
      <c r="Y717" s="486"/>
      <c r="Z717" s="486"/>
      <c r="AA717" s="486"/>
      <c r="AB717" s="473"/>
      <c r="AC717" s="473"/>
      <c r="AD717" s="479" t="s">
        <v>1268</v>
      </c>
      <c r="AE717" s="488" t="s">
        <v>52</v>
      </c>
      <c r="AF717" s="503" t="s">
        <v>1446</v>
      </c>
      <c r="AG717" s="504"/>
      <c r="AH717" s="430"/>
      <c r="AI717" s="430"/>
      <c r="AJ717" s="430"/>
      <c r="AK717" s="430"/>
      <c r="AL717" s="430"/>
      <c r="AM717" s="430"/>
      <c r="AN717" s="430"/>
      <c r="AO717" s="430"/>
      <c r="AP717" s="430"/>
      <c r="AQ717" s="430"/>
    </row>
    <row r="718" spans="1:43" customFormat="1" ht="62" x14ac:dyDescent="0.35">
      <c r="A718" s="340"/>
      <c r="B718" s="484"/>
      <c r="C718" s="523"/>
      <c r="D718" s="524"/>
      <c r="E718" s="537"/>
      <c r="F718" s="336"/>
      <c r="G718" s="538"/>
      <c r="H718" s="471"/>
      <c r="I718" s="336"/>
      <c r="J718" s="336"/>
      <c r="K718" s="499"/>
      <c r="L718" s="489"/>
      <c r="M718" s="491" t="s">
        <v>1552</v>
      </c>
      <c r="N718" s="342">
        <v>0.1</v>
      </c>
      <c r="O718" s="342" t="s">
        <v>1294</v>
      </c>
      <c r="P718" s="342"/>
      <c r="Q718" s="342"/>
      <c r="R718" s="342"/>
      <c r="S718" s="342"/>
      <c r="T718" s="342"/>
      <c r="U718" s="486"/>
      <c r="V718" s="486"/>
      <c r="W718" s="486"/>
      <c r="X718" s="486"/>
      <c r="Y718" s="486"/>
      <c r="Z718" s="486"/>
      <c r="AA718" s="486"/>
      <c r="AB718" s="471"/>
      <c r="AC718" s="471"/>
      <c r="AD718" s="479" t="s">
        <v>1268</v>
      </c>
      <c r="AE718" s="488" t="s">
        <v>1553</v>
      </c>
      <c r="AF718" s="503" t="s">
        <v>1430</v>
      </c>
      <c r="AG718" s="504"/>
      <c r="AH718" s="430"/>
      <c r="AI718" s="430"/>
      <c r="AJ718" s="430"/>
      <c r="AK718" s="430"/>
      <c r="AL718" s="430"/>
      <c r="AM718" s="430"/>
      <c r="AN718" s="430"/>
      <c r="AO718" s="430"/>
      <c r="AP718" s="430"/>
      <c r="AQ718" s="430"/>
    </row>
    <row r="719" spans="1:43" customFormat="1" ht="124" x14ac:dyDescent="0.35">
      <c r="A719" s="340"/>
      <c r="B719" s="484"/>
      <c r="C719" s="523"/>
      <c r="D719" s="524"/>
      <c r="E719" s="527" t="s">
        <v>1554</v>
      </c>
      <c r="F719" s="336">
        <f>+[1]DataBase_Obj!G609</f>
        <v>0</v>
      </c>
      <c r="G719" s="469" t="s">
        <v>1555</v>
      </c>
      <c r="H719" s="469" t="s">
        <v>1556</v>
      </c>
      <c r="I719" s="469" t="s">
        <v>1557</v>
      </c>
      <c r="J719" s="336" t="s">
        <v>1558</v>
      </c>
      <c r="K719" s="491" t="s">
        <v>1559</v>
      </c>
      <c r="L719" s="342">
        <v>0.45</v>
      </c>
      <c r="M719" s="491" t="s">
        <v>1560</v>
      </c>
      <c r="N719" s="342">
        <v>1</v>
      </c>
      <c r="O719" s="342" t="s">
        <v>1294</v>
      </c>
      <c r="P719" s="342"/>
      <c r="Q719" s="342"/>
      <c r="R719" s="342"/>
      <c r="S719" s="486"/>
      <c r="T719" s="486"/>
      <c r="U719" s="486"/>
      <c r="V719" s="486"/>
      <c r="W719" s="486"/>
      <c r="X719" s="486"/>
      <c r="Y719" s="486"/>
      <c r="Z719" s="486"/>
      <c r="AA719" s="486"/>
      <c r="AB719" s="469" t="s">
        <v>1253</v>
      </c>
      <c r="AC719" s="469" t="s">
        <v>1561</v>
      </c>
      <c r="AD719" s="479" t="s">
        <v>1268</v>
      </c>
      <c r="AE719" s="488" t="s">
        <v>1313</v>
      </c>
      <c r="AF719" s="503" t="s">
        <v>1562</v>
      </c>
      <c r="AG719" s="504"/>
      <c r="AH719" s="430"/>
      <c r="AI719" s="430"/>
      <c r="AJ719" s="430"/>
      <c r="AK719" s="430"/>
      <c r="AL719" s="430"/>
      <c r="AM719" s="430"/>
      <c r="AN719" s="430"/>
      <c r="AO719" s="430"/>
      <c r="AP719" s="430"/>
      <c r="AQ719" s="430"/>
    </row>
    <row r="720" spans="1:43" customFormat="1" ht="62" x14ac:dyDescent="0.35">
      <c r="A720" s="340"/>
      <c r="B720" s="484"/>
      <c r="C720" s="523"/>
      <c r="D720" s="524"/>
      <c r="E720" s="525"/>
      <c r="F720" s="336"/>
      <c r="G720" s="473"/>
      <c r="H720" s="473"/>
      <c r="I720" s="473"/>
      <c r="J720" s="336"/>
      <c r="K720" s="491" t="s">
        <v>1563</v>
      </c>
      <c r="L720" s="342">
        <v>0.45</v>
      </c>
      <c r="M720" s="491" t="s">
        <v>1564</v>
      </c>
      <c r="N720" s="342">
        <v>1</v>
      </c>
      <c r="O720" s="342" t="s">
        <v>1294</v>
      </c>
      <c r="P720" s="342"/>
      <c r="Q720" s="342"/>
      <c r="R720" s="342"/>
      <c r="S720" s="486"/>
      <c r="T720" s="486"/>
      <c r="U720" s="486"/>
      <c r="V720" s="486"/>
      <c r="W720" s="486"/>
      <c r="X720" s="486"/>
      <c r="Y720" s="486"/>
      <c r="Z720" s="486"/>
      <c r="AA720" s="486"/>
      <c r="AB720" s="473"/>
      <c r="AC720" s="473"/>
      <c r="AD720" s="479" t="s">
        <v>1268</v>
      </c>
      <c r="AE720" s="488" t="s">
        <v>1313</v>
      </c>
      <c r="AF720" s="503" t="s">
        <v>1562</v>
      </c>
      <c r="AG720" s="504"/>
      <c r="AH720" s="430"/>
      <c r="AI720" s="430"/>
      <c r="AJ720" s="430"/>
      <c r="AK720" s="430"/>
      <c r="AL720" s="430"/>
      <c r="AM720" s="430"/>
      <c r="AN720" s="430"/>
      <c r="AO720" s="430"/>
      <c r="AP720" s="430"/>
      <c r="AQ720" s="430"/>
    </row>
    <row r="721" spans="1:43" customFormat="1" ht="77.5" x14ac:dyDescent="0.35">
      <c r="A721" s="468"/>
      <c r="B721" s="484"/>
      <c r="C721" s="523"/>
      <c r="D721" s="524"/>
      <c r="E721" s="525"/>
      <c r="F721" s="336"/>
      <c r="G721" s="471"/>
      <c r="H721" s="471"/>
      <c r="I721" s="471"/>
      <c r="J721" s="336"/>
      <c r="K721" s="491" t="s">
        <v>1565</v>
      </c>
      <c r="L721" s="342">
        <v>0.1</v>
      </c>
      <c r="M721" s="491" t="s">
        <v>1566</v>
      </c>
      <c r="N721" s="342">
        <v>1</v>
      </c>
      <c r="O721" s="342" t="s">
        <v>1294</v>
      </c>
      <c r="P721" s="342"/>
      <c r="Q721" s="342"/>
      <c r="R721" s="342"/>
      <c r="S721" s="486"/>
      <c r="T721" s="486"/>
      <c r="U721" s="486"/>
      <c r="V721" s="486"/>
      <c r="W721" s="486"/>
      <c r="X721" s="486"/>
      <c r="Y721" s="486"/>
      <c r="Z721" s="486"/>
      <c r="AA721" s="486"/>
      <c r="AB721" s="471"/>
      <c r="AC721" s="471"/>
      <c r="AD721" s="479" t="s">
        <v>1268</v>
      </c>
      <c r="AE721" s="488" t="s">
        <v>1567</v>
      </c>
      <c r="AF721" s="517" t="s">
        <v>1562</v>
      </c>
      <c r="AG721" s="518"/>
      <c r="AH721" s="430"/>
      <c r="AI721" s="430"/>
      <c r="AJ721" s="430"/>
      <c r="AK721" s="430"/>
      <c r="AL721" s="430"/>
      <c r="AM721" s="430"/>
      <c r="AN721" s="430"/>
      <c r="AO721" s="430"/>
      <c r="AP721" s="430"/>
      <c r="AQ721" s="430"/>
    </row>
    <row r="722" spans="1:43" customFormat="1" ht="62" x14ac:dyDescent="0.35">
      <c r="A722" s="340" t="s">
        <v>634</v>
      </c>
      <c r="B722" s="340" t="s">
        <v>126</v>
      </c>
      <c r="C722" s="340" t="s">
        <v>1568</v>
      </c>
      <c r="D722" s="336">
        <f>+[1]DataBase_Obj!D610</f>
        <v>0</v>
      </c>
      <c r="E722" s="498" t="s">
        <v>1569</v>
      </c>
      <c r="F722" s="336">
        <f>+[1]DataBase_Obj!G610</f>
        <v>0</v>
      </c>
      <c r="G722" s="469" t="s">
        <v>1570</v>
      </c>
      <c r="H722" s="469" t="s">
        <v>1262</v>
      </c>
      <c r="I722" s="336">
        <v>1</v>
      </c>
      <c r="J722" s="336" t="s">
        <v>1571</v>
      </c>
      <c r="K722" s="499" t="s">
        <v>1572</v>
      </c>
      <c r="L722" s="336">
        <v>0.1</v>
      </c>
      <c r="M722" s="491" t="s">
        <v>1573</v>
      </c>
      <c r="N722" s="342">
        <v>0.1</v>
      </c>
      <c r="O722" s="342" t="s">
        <v>139</v>
      </c>
      <c r="P722" s="342"/>
      <c r="Q722" s="342"/>
      <c r="R722" s="342"/>
      <c r="S722" s="486"/>
      <c r="T722" s="486"/>
      <c r="U722" s="342"/>
      <c r="V722" s="342"/>
      <c r="W722" s="342"/>
      <c r="X722" s="342"/>
      <c r="Y722" s="342"/>
      <c r="Z722" s="342"/>
      <c r="AA722" s="342"/>
      <c r="AB722" s="469" t="s">
        <v>1266</v>
      </c>
      <c r="AC722" s="469" t="s">
        <v>1574</v>
      </c>
      <c r="AD722" s="479" t="s">
        <v>1268</v>
      </c>
      <c r="AE722" s="488" t="s">
        <v>52</v>
      </c>
      <c r="AF722" s="502" t="s">
        <v>1402</v>
      </c>
      <c r="AG722" s="340"/>
      <c r="AH722" s="430"/>
      <c r="AI722" s="430"/>
      <c r="AJ722" s="430"/>
      <c r="AK722" s="430"/>
      <c r="AL722" s="430"/>
      <c r="AM722" s="430"/>
      <c r="AN722" s="430"/>
      <c r="AO722" s="430"/>
      <c r="AP722" s="430"/>
      <c r="AQ722" s="430"/>
    </row>
    <row r="723" spans="1:43" customFormat="1" ht="62" x14ac:dyDescent="0.35">
      <c r="A723" s="340"/>
      <c r="B723" s="340"/>
      <c r="C723" s="340"/>
      <c r="D723" s="336"/>
      <c r="E723" s="498"/>
      <c r="F723" s="336"/>
      <c r="G723" s="473"/>
      <c r="H723" s="473"/>
      <c r="I723" s="336"/>
      <c r="J723" s="336"/>
      <c r="K723" s="499"/>
      <c r="L723" s="336"/>
      <c r="M723" s="485" t="s">
        <v>1575</v>
      </c>
      <c r="N723" s="342">
        <v>0.45</v>
      </c>
      <c r="O723" s="342" t="s">
        <v>139</v>
      </c>
      <c r="P723" s="342"/>
      <c r="Q723" s="342"/>
      <c r="R723" s="342"/>
      <c r="S723" s="486"/>
      <c r="T723" s="486"/>
      <c r="U723" s="342"/>
      <c r="V723" s="342"/>
      <c r="W723" s="342"/>
      <c r="X723" s="342"/>
      <c r="Y723" s="342"/>
      <c r="Z723" s="342"/>
      <c r="AA723" s="342"/>
      <c r="AB723" s="473"/>
      <c r="AC723" s="473"/>
      <c r="AD723" s="479" t="s">
        <v>1268</v>
      </c>
      <c r="AE723" s="488" t="s">
        <v>52</v>
      </c>
      <c r="AF723" s="502" t="s">
        <v>1402</v>
      </c>
      <c r="AG723" s="340"/>
      <c r="AH723" s="430"/>
      <c r="AI723" s="430"/>
      <c r="AJ723" s="430"/>
      <c r="AK723" s="430"/>
      <c r="AL723" s="430"/>
      <c r="AM723" s="430"/>
      <c r="AN723" s="430"/>
      <c r="AO723" s="430"/>
      <c r="AP723" s="430"/>
      <c r="AQ723" s="430"/>
    </row>
    <row r="724" spans="1:43" customFormat="1" ht="62" x14ac:dyDescent="0.35">
      <c r="A724" s="340"/>
      <c r="B724" s="340"/>
      <c r="C724" s="340"/>
      <c r="D724" s="336"/>
      <c r="E724" s="498"/>
      <c r="F724" s="336"/>
      <c r="G724" s="473"/>
      <c r="H724" s="473"/>
      <c r="I724" s="336"/>
      <c r="J724" s="336"/>
      <c r="K724" s="499"/>
      <c r="L724" s="336"/>
      <c r="M724" s="485" t="s">
        <v>1576</v>
      </c>
      <c r="N724" s="342">
        <v>0.45</v>
      </c>
      <c r="O724" s="342" t="s">
        <v>139</v>
      </c>
      <c r="P724" s="342"/>
      <c r="Q724" s="342"/>
      <c r="R724" s="342"/>
      <c r="S724" s="486"/>
      <c r="T724" s="486"/>
      <c r="U724" s="342"/>
      <c r="V724" s="342"/>
      <c r="W724" s="342"/>
      <c r="X724" s="342"/>
      <c r="Y724" s="342"/>
      <c r="Z724" s="342"/>
      <c r="AA724" s="342"/>
      <c r="AB724" s="473"/>
      <c r="AC724" s="473"/>
      <c r="AD724" s="479" t="s">
        <v>1268</v>
      </c>
      <c r="AE724" s="488" t="s">
        <v>52</v>
      </c>
      <c r="AF724" s="502" t="s">
        <v>1402</v>
      </c>
      <c r="AG724" s="340"/>
      <c r="AH724" s="430"/>
      <c r="AI724" s="430"/>
      <c r="AJ724" s="430"/>
      <c r="AK724" s="430"/>
      <c r="AL724" s="430"/>
      <c r="AM724" s="430"/>
      <c r="AN724" s="430"/>
      <c r="AO724" s="430"/>
      <c r="AP724" s="430"/>
      <c r="AQ724" s="430"/>
    </row>
    <row r="725" spans="1:43" customFormat="1" ht="62" x14ac:dyDescent="0.35">
      <c r="A725" s="340"/>
      <c r="B725" s="340"/>
      <c r="C725" s="340"/>
      <c r="D725" s="336"/>
      <c r="E725" s="498"/>
      <c r="F725" s="336"/>
      <c r="G725" s="473"/>
      <c r="H725" s="473"/>
      <c r="I725" s="336"/>
      <c r="J725" s="336"/>
      <c r="K725" s="499" t="s">
        <v>1577</v>
      </c>
      <c r="L725" s="336">
        <v>0.2</v>
      </c>
      <c r="M725" s="485" t="s">
        <v>1578</v>
      </c>
      <c r="N725" s="342">
        <v>0.1</v>
      </c>
      <c r="O725" s="342" t="s">
        <v>1274</v>
      </c>
      <c r="P725" s="342"/>
      <c r="Q725" s="342"/>
      <c r="R725" s="342"/>
      <c r="S725" s="342"/>
      <c r="T725" s="342"/>
      <c r="U725" s="486"/>
      <c r="V725" s="342"/>
      <c r="W725" s="342"/>
      <c r="X725" s="342"/>
      <c r="Y725" s="342"/>
      <c r="Z725" s="342"/>
      <c r="AA725" s="342"/>
      <c r="AB725" s="473"/>
      <c r="AC725" s="473"/>
      <c r="AD725" s="479" t="s">
        <v>1268</v>
      </c>
      <c r="AE725" s="488" t="s">
        <v>52</v>
      </c>
      <c r="AF725" s="502" t="s">
        <v>1402</v>
      </c>
      <c r="AG725" s="340"/>
      <c r="AH725" s="430"/>
      <c r="AI725" s="430"/>
      <c r="AJ725" s="430"/>
      <c r="AK725" s="430"/>
      <c r="AL725" s="430"/>
      <c r="AM725" s="430"/>
      <c r="AN725" s="430"/>
      <c r="AO725" s="430"/>
      <c r="AP725" s="430"/>
      <c r="AQ725" s="430"/>
    </row>
    <row r="726" spans="1:43" customFormat="1" ht="62" x14ac:dyDescent="0.35">
      <c r="A726" s="340"/>
      <c r="B726" s="340"/>
      <c r="C726" s="340"/>
      <c r="D726" s="336"/>
      <c r="E726" s="498"/>
      <c r="F726" s="336"/>
      <c r="G726" s="473"/>
      <c r="H726" s="473"/>
      <c r="I726" s="336"/>
      <c r="J726" s="336"/>
      <c r="K726" s="499"/>
      <c r="L726" s="336"/>
      <c r="M726" s="485" t="s">
        <v>1579</v>
      </c>
      <c r="N726" s="490">
        <v>0.2</v>
      </c>
      <c r="O726" s="342" t="s">
        <v>1276</v>
      </c>
      <c r="P726" s="342"/>
      <c r="Q726" s="342"/>
      <c r="R726" s="342"/>
      <c r="S726" s="342"/>
      <c r="T726" s="342"/>
      <c r="U726" s="486"/>
      <c r="V726" s="486"/>
      <c r="W726" s="486"/>
      <c r="X726" s="486"/>
      <c r="Y726" s="486"/>
      <c r="Z726" s="486"/>
      <c r="AA726" s="342"/>
      <c r="AB726" s="473"/>
      <c r="AC726" s="473"/>
      <c r="AD726" s="479" t="s">
        <v>1268</v>
      </c>
      <c r="AE726" s="488" t="s">
        <v>52</v>
      </c>
      <c r="AF726" s="502" t="s">
        <v>1402</v>
      </c>
      <c r="AG726" s="340"/>
      <c r="AH726" s="430"/>
      <c r="AI726" s="430"/>
      <c r="AJ726" s="430"/>
      <c r="AK726" s="430"/>
      <c r="AL726" s="430"/>
      <c r="AM726" s="430"/>
      <c r="AN726" s="430"/>
      <c r="AO726" s="430"/>
      <c r="AP726" s="430"/>
      <c r="AQ726" s="430"/>
    </row>
    <row r="727" spans="1:43" customFormat="1" ht="62" x14ac:dyDescent="0.35">
      <c r="A727" s="340"/>
      <c r="B727" s="340"/>
      <c r="C727" s="340"/>
      <c r="D727" s="336"/>
      <c r="E727" s="498"/>
      <c r="F727" s="336"/>
      <c r="G727" s="473"/>
      <c r="H727" s="473"/>
      <c r="I727" s="336"/>
      <c r="J727" s="336"/>
      <c r="K727" s="499"/>
      <c r="L727" s="336"/>
      <c r="M727" s="485" t="s">
        <v>1580</v>
      </c>
      <c r="N727" s="490">
        <v>0.2</v>
      </c>
      <c r="O727" s="342" t="s">
        <v>1278</v>
      </c>
      <c r="P727" s="342"/>
      <c r="Q727" s="342"/>
      <c r="R727" s="342"/>
      <c r="S727" s="342"/>
      <c r="T727" s="342"/>
      <c r="U727" s="486"/>
      <c r="V727" s="486"/>
      <c r="W727" s="486"/>
      <c r="X727" s="486"/>
      <c r="Y727" s="486"/>
      <c r="Z727" s="486"/>
      <c r="AA727" s="342"/>
      <c r="AB727" s="473"/>
      <c r="AC727" s="473"/>
      <c r="AD727" s="479" t="s">
        <v>1268</v>
      </c>
      <c r="AE727" s="488" t="s">
        <v>52</v>
      </c>
      <c r="AF727" s="502" t="s">
        <v>1402</v>
      </c>
      <c r="AG727" s="340"/>
      <c r="AH727" s="430"/>
      <c r="AI727" s="430"/>
      <c r="AJ727" s="430"/>
      <c r="AK727" s="430"/>
      <c r="AL727" s="430"/>
      <c r="AM727" s="430"/>
      <c r="AN727" s="430"/>
      <c r="AO727" s="430"/>
      <c r="AP727" s="430"/>
      <c r="AQ727" s="430"/>
    </row>
    <row r="728" spans="1:43" customFormat="1" ht="62" x14ac:dyDescent="0.35">
      <c r="A728" s="340"/>
      <c r="B728" s="340"/>
      <c r="C728" s="340"/>
      <c r="D728" s="336"/>
      <c r="E728" s="498"/>
      <c r="F728" s="336"/>
      <c r="G728" s="473"/>
      <c r="H728" s="473"/>
      <c r="I728" s="336"/>
      <c r="J728" s="336"/>
      <c r="K728" s="499"/>
      <c r="L728" s="336"/>
      <c r="M728" s="485" t="s">
        <v>1581</v>
      </c>
      <c r="N728" s="490">
        <v>0.3</v>
      </c>
      <c r="O728" s="342" t="s">
        <v>1278</v>
      </c>
      <c r="P728" s="342"/>
      <c r="Q728" s="342"/>
      <c r="R728" s="342"/>
      <c r="S728" s="342"/>
      <c r="T728" s="342"/>
      <c r="U728" s="486"/>
      <c r="V728" s="486"/>
      <c r="W728" s="486"/>
      <c r="X728" s="486"/>
      <c r="Y728" s="486"/>
      <c r="Z728" s="486"/>
      <c r="AA728" s="342"/>
      <c r="AB728" s="473"/>
      <c r="AC728" s="473"/>
      <c r="AD728" s="479" t="s">
        <v>1268</v>
      </c>
      <c r="AE728" s="488" t="s">
        <v>52</v>
      </c>
      <c r="AF728" s="502" t="s">
        <v>1402</v>
      </c>
      <c r="AG728" s="340"/>
      <c r="AH728" s="430"/>
      <c r="AI728" s="430"/>
      <c r="AJ728" s="430"/>
      <c r="AK728" s="430"/>
      <c r="AL728" s="430"/>
      <c r="AM728" s="430"/>
      <c r="AN728" s="430"/>
      <c r="AO728" s="430"/>
      <c r="AP728" s="430"/>
      <c r="AQ728" s="430"/>
    </row>
    <row r="729" spans="1:43" customFormat="1" ht="62" x14ac:dyDescent="0.35">
      <c r="A729" s="340"/>
      <c r="B729" s="340"/>
      <c r="C729" s="340"/>
      <c r="D729" s="336"/>
      <c r="E729" s="498"/>
      <c r="F729" s="336"/>
      <c r="G729" s="473"/>
      <c r="H729" s="473"/>
      <c r="I729" s="336"/>
      <c r="J729" s="336"/>
      <c r="K729" s="499"/>
      <c r="L729" s="336"/>
      <c r="M729" s="485" t="s">
        <v>1582</v>
      </c>
      <c r="N729" s="490">
        <v>0.1</v>
      </c>
      <c r="O729" s="342" t="s">
        <v>1278</v>
      </c>
      <c r="P729" s="342"/>
      <c r="Q729" s="342"/>
      <c r="R729" s="342"/>
      <c r="S729" s="342"/>
      <c r="T729" s="342"/>
      <c r="U729" s="486"/>
      <c r="V729" s="486"/>
      <c r="W729" s="486"/>
      <c r="X729" s="486"/>
      <c r="Y729" s="486"/>
      <c r="Z729" s="486"/>
      <c r="AA729" s="342"/>
      <c r="AB729" s="473"/>
      <c r="AC729" s="473"/>
      <c r="AD729" s="479" t="s">
        <v>1268</v>
      </c>
      <c r="AE729" s="488" t="s">
        <v>52</v>
      </c>
      <c r="AF729" s="502" t="s">
        <v>1402</v>
      </c>
      <c r="AG729" s="340"/>
      <c r="AH729" s="430"/>
      <c r="AI729" s="430"/>
      <c r="AJ729" s="430"/>
      <c r="AK729" s="430"/>
      <c r="AL729" s="430"/>
      <c r="AM729" s="430"/>
      <c r="AN729" s="430"/>
      <c r="AO729" s="430"/>
      <c r="AP729" s="430"/>
      <c r="AQ729" s="430"/>
    </row>
    <row r="730" spans="1:43" customFormat="1" ht="62" x14ac:dyDescent="0.35">
      <c r="A730" s="340"/>
      <c r="B730" s="340"/>
      <c r="C730" s="340"/>
      <c r="D730" s="336"/>
      <c r="E730" s="498"/>
      <c r="F730" s="336"/>
      <c r="G730" s="473"/>
      <c r="H730" s="473"/>
      <c r="I730" s="336"/>
      <c r="J730" s="336"/>
      <c r="K730" s="499"/>
      <c r="L730" s="336"/>
      <c r="M730" s="485" t="s">
        <v>1583</v>
      </c>
      <c r="N730" s="490">
        <v>0.1</v>
      </c>
      <c r="O730" s="342" t="s">
        <v>1278</v>
      </c>
      <c r="P730" s="342"/>
      <c r="Q730" s="342"/>
      <c r="R730" s="342"/>
      <c r="S730" s="342"/>
      <c r="T730" s="342"/>
      <c r="U730" s="486"/>
      <c r="V730" s="486"/>
      <c r="W730" s="486"/>
      <c r="X730" s="486"/>
      <c r="Y730" s="486"/>
      <c r="Z730" s="486"/>
      <c r="AA730" s="342"/>
      <c r="AB730" s="473"/>
      <c r="AC730" s="473"/>
      <c r="AD730" s="479" t="s">
        <v>1268</v>
      </c>
      <c r="AE730" s="488" t="s">
        <v>52</v>
      </c>
      <c r="AF730" s="502" t="s">
        <v>1402</v>
      </c>
      <c r="AG730" s="340"/>
      <c r="AH730" s="430"/>
      <c r="AI730" s="430"/>
      <c r="AJ730" s="430"/>
      <c r="AK730" s="430"/>
      <c r="AL730" s="430"/>
      <c r="AM730" s="430"/>
      <c r="AN730" s="430"/>
      <c r="AO730" s="430"/>
      <c r="AP730" s="430"/>
      <c r="AQ730" s="430"/>
    </row>
    <row r="731" spans="1:43" customFormat="1" ht="62" x14ac:dyDescent="0.35">
      <c r="A731" s="340"/>
      <c r="B731" s="340"/>
      <c r="C731" s="340"/>
      <c r="D731" s="336"/>
      <c r="E731" s="498"/>
      <c r="F731" s="336"/>
      <c r="G731" s="473"/>
      <c r="H731" s="473"/>
      <c r="I731" s="336"/>
      <c r="J731" s="336"/>
      <c r="K731" s="499" t="s">
        <v>1584</v>
      </c>
      <c r="L731" s="489">
        <v>0.2</v>
      </c>
      <c r="M731" s="491" t="s">
        <v>1585</v>
      </c>
      <c r="N731" s="342">
        <v>0.25</v>
      </c>
      <c r="O731" s="342" t="s">
        <v>1276</v>
      </c>
      <c r="P731" s="342"/>
      <c r="Q731" s="342"/>
      <c r="R731" s="342"/>
      <c r="S731" s="342"/>
      <c r="T731" s="342"/>
      <c r="U731" s="486"/>
      <c r="V731" s="486"/>
      <c r="W731" s="486"/>
      <c r="X731" s="486"/>
      <c r="Y731" s="486"/>
      <c r="Z731" s="486"/>
      <c r="AA731" s="342"/>
      <c r="AB731" s="473"/>
      <c r="AC731" s="473"/>
      <c r="AD731" s="479" t="s">
        <v>1268</v>
      </c>
      <c r="AE731" s="488" t="s">
        <v>52</v>
      </c>
      <c r="AF731" s="502" t="s">
        <v>1402</v>
      </c>
      <c r="AG731" s="340"/>
      <c r="AH731" s="430"/>
      <c r="AI731" s="430"/>
      <c r="AJ731" s="430"/>
      <c r="AK731" s="430"/>
      <c r="AL731" s="430"/>
      <c r="AM731" s="430"/>
      <c r="AN731" s="430"/>
      <c r="AO731" s="430"/>
      <c r="AP731" s="430"/>
      <c r="AQ731" s="430"/>
    </row>
    <row r="732" spans="1:43" customFormat="1" ht="62" x14ac:dyDescent="0.35">
      <c r="A732" s="340"/>
      <c r="B732" s="340"/>
      <c r="C732" s="340"/>
      <c r="D732" s="336"/>
      <c r="E732" s="498"/>
      <c r="F732" s="336"/>
      <c r="G732" s="473"/>
      <c r="H732" s="473"/>
      <c r="I732" s="336"/>
      <c r="J732" s="336"/>
      <c r="K732" s="499"/>
      <c r="L732" s="489"/>
      <c r="M732" s="485" t="s">
        <v>1586</v>
      </c>
      <c r="N732" s="490">
        <v>0.25</v>
      </c>
      <c r="O732" s="342" t="s">
        <v>1276</v>
      </c>
      <c r="P732" s="342"/>
      <c r="Q732" s="342"/>
      <c r="R732" s="342"/>
      <c r="S732" s="342"/>
      <c r="T732" s="342"/>
      <c r="U732" s="486"/>
      <c r="V732" s="486"/>
      <c r="W732" s="486"/>
      <c r="X732" s="486"/>
      <c r="Y732" s="486"/>
      <c r="Z732" s="486"/>
      <c r="AA732" s="342"/>
      <c r="AB732" s="473"/>
      <c r="AC732" s="473"/>
      <c r="AD732" s="479" t="s">
        <v>1268</v>
      </c>
      <c r="AE732" s="488" t="s">
        <v>52</v>
      </c>
      <c r="AF732" s="502" t="s">
        <v>1402</v>
      </c>
      <c r="AG732" s="340"/>
      <c r="AH732" s="430"/>
      <c r="AI732" s="430"/>
      <c r="AJ732" s="430"/>
      <c r="AK732" s="430"/>
      <c r="AL732" s="430"/>
      <c r="AM732" s="430"/>
      <c r="AN732" s="430"/>
      <c r="AO732" s="430"/>
      <c r="AP732" s="430"/>
      <c r="AQ732" s="430"/>
    </row>
    <row r="733" spans="1:43" customFormat="1" ht="62" x14ac:dyDescent="0.35">
      <c r="A733" s="340"/>
      <c r="B733" s="340"/>
      <c r="C733" s="340"/>
      <c r="D733" s="336"/>
      <c r="E733" s="498"/>
      <c r="F733" s="336"/>
      <c r="G733" s="473"/>
      <c r="H733" s="473"/>
      <c r="I733" s="336"/>
      <c r="J733" s="336"/>
      <c r="K733" s="499"/>
      <c r="L733" s="489"/>
      <c r="M733" s="485" t="s">
        <v>1587</v>
      </c>
      <c r="N733" s="490">
        <v>0.25</v>
      </c>
      <c r="O733" s="342" t="s">
        <v>1276</v>
      </c>
      <c r="P733" s="342"/>
      <c r="Q733" s="342"/>
      <c r="R733" s="342"/>
      <c r="S733" s="342"/>
      <c r="T733" s="342"/>
      <c r="U733" s="486"/>
      <c r="V733" s="486"/>
      <c r="W733" s="486"/>
      <c r="X733" s="486"/>
      <c r="Y733" s="486"/>
      <c r="Z733" s="486"/>
      <c r="AA733" s="342"/>
      <c r="AB733" s="473"/>
      <c r="AC733" s="473"/>
      <c r="AD733" s="479" t="s">
        <v>1268</v>
      </c>
      <c r="AE733" s="488" t="s">
        <v>52</v>
      </c>
      <c r="AF733" s="502" t="s">
        <v>1402</v>
      </c>
      <c r="AG733" s="340"/>
      <c r="AH733" s="430"/>
      <c r="AI733" s="430"/>
      <c r="AJ733" s="430"/>
      <c r="AK733" s="430"/>
      <c r="AL733" s="430"/>
      <c r="AM733" s="430"/>
      <c r="AN733" s="430"/>
      <c r="AO733" s="430"/>
      <c r="AP733" s="430"/>
      <c r="AQ733" s="430"/>
    </row>
    <row r="734" spans="1:43" customFormat="1" ht="62" x14ac:dyDescent="0.35">
      <c r="A734" s="340"/>
      <c r="B734" s="340"/>
      <c r="C734" s="340"/>
      <c r="D734" s="336"/>
      <c r="E734" s="498"/>
      <c r="F734" s="336"/>
      <c r="G734" s="473"/>
      <c r="H734" s="473"/>
      <c r="I734" s="336"/>
      <c r="J734" s="336"/>
      <c r="K734" s="499"/>
      <c r="L734" s="489"/>
      <c r="M734" s="485" t="s">
        <v>1588</v>
      </c>
      <c r="N734" s="490">
        <v>0.25</v>
      </c>
      <c r="O734" s="342" t="s">
        <v>1276</v>
      </c>
      <c r="P734" s="342"/>
      <c r="Q734" s="342"/>
      <c r="R734" s="342"/>
      <c r="S734" s="342"/>
      <c r="T734" s="342"/>
      <c r="U734" s="486"/>
      <c r="V734" s="486"/>
      <c r="W734" s="486"/>
      <c r="X734" s="486"/>
      <c r="Y734" s="486"/>
      <c r="Z734" s="486"/>
      <c r="AA734" s="342"/>
      <c r="AB734" s="473"/>
      <c r="AC734" s="473"/>
      <c r="AD734" s="479" t="s">
        <v>1268</v>
      </c>
      <c r="AE734" s="488" t="s">
        <v>52</v>
      </c>
      <c r="AF734" s="502" t="s">
        <v>1402</v>
      </c>
      <c r="AG734" s="340"/>
      <c r="AH734" s="430"/>
      <c r="AI734" s="430"/>
      <c r="AJ734" s="430"/>
      <c r="AK734" s="430"/>
      <c r="AL734" s="430"/>
      <c r="AM734" s="430"/>
      <c r="AN734" s="430"/>
      <c r="AO734" s="430"/>
      <c r="AP734" s="430"/>
      <c r="AQ734" s="430"/>
    </row>
    <row r="735" spans="1:43" customFormat="1" ht="62" x14ac:dyDescent="0.35">
      <c r="A735" s="340"/>
      <c r="B735" s="340"/>
      <c r="C735" s="340"/>
      <c r="D735" s="336"/>
      <c r="E735" s="498"/>
      <c r="F735" s="336"/>
      <c r="G735" s="473"/>
      <c r="H735" s="473"/>
      <c r="I735" s="336"/>
      <c r="J735" s="336"/>
      <c r="K735" s="499" t="s">
        <v>1589</v>
      </c>
      <c r="L735" s="489">
        <v>0.1</v>
      </c>
      <c r="M735" s="485" t="s">
        <v>1590</v>
      </c>
      <c r="N735" s="490">
        <v>0.4</v>
      </c>
      <c r="O735" s="342" t="s">
        <v>154</v>
      </c>
      <c r="P735" s="342"/>
      <c r="Q735" s="342"/>
      <c r="R735" s="342"/>
      <c r="S735" s="342"/>
      <c r="T735" s="342"/>
      <c r="U735" s="486"/>
      <c r="V735" s="486"/>
      <c r="W735" s="486"/>
      <c r="X735" s="486"/>
      <c r="Y735" s="486"/>
      <c r="Z735" s="486"/>
      <c r="AA735" s="342"/>
      <c r="AB735" s="473"/>
      <c r="AC735" s="473"/>
      <c r="AD735" s="479" t="s">
        <v>1268</v>
      </c>
      <c r="AE735" s="488" t="s">
        <v>52</v>
      </c>
      <c r="AF735" s="502" t="s">
        <v>1402</v>
      </c>
      <c r="AG735" s="340"/>
      <c r="AH735" s="430"/>
      <c r="AI735" s="430"/>
      <c r="AJ735" s="430"/>
      <c r="AK735" s="430"/>
      <c r="AL735" s="430"/>
      <c r="AM735" s="430"/>
      <c r="AN735" s="430"/>
      <c r="AO735" s="430"/>
      <c r="AP735" s="430"/>
      <c r="AQ735" s="430"/>
    </row>
    <row r="736" spans="1:43" customFormat="1" ht="62" x14ac:dyDescent="0.35">
      <c r="A736" s="340"/>
      <c r="B736" s="340"/>
      <c r="C736" s="340"/>
      <c r="D736" s="336"/>
      <c r="E736" s="498"/>
      <c r="F736" s="336"/>
      <c r="G736" s="473"/>
      <c r="H736" s="473"/>
      <c r="I736" s="336"/>
      <c r="J736" s="336"/>
      <c r="K736" s="499"/>
      <c r="L736" s="489"/>
      <c r="M736" s="485" t="s">
        <v>1591</v>
      </c>
      <c r="N736" s="490">
        <v>0.4</v>
      </c>
      <c r="O736" s="342" t="s">
        <v>154</v>
      </c>
      <c r="P736" s="342"/>
      <c r="Q736" s="342"/>
      <c r="R736" s="342"/>
      <c r="S736" s="342"/>
      <c r="T736" s="342"/>
      <c r="U736" s="486"/>
      <c r="V736" s="486"/>
      <c r="W736" s="486"/>
      <c r="X736" s="486"/>
      <c r="Y736" s="486"/>
      <c r="Z736" s="486"/>
      <c r="AA736" s="342"/>
      <c r="AB736" s="473"/>
      <c r="AC736" s="473"/>
      <c r="AD736" s="479" t="s">
        <v>1268</v>
      </c>
      <c r="AE736" s="488" t="s">
        <v>52</v>
      </c>
      <c r="AF736" s="502" t="s">
        <v>1402</v>
      </c>
      <c r="AG736" s="340"/>
      <c r="AH736" s="430"/>
      <c r="AI736" s="430"/>
      <c r="AJ736" s="430"/>
      <c r="AK736" s="430"/>
      <c r="AL736" s="430"/>
      <c r="AM736" s="430"/>
      <c r="AN736" s="430"/>
      <c r="AO736" s="430"/>
      <c r="AP736" s="430"/>
      <c r="AQ736" s="430"/>
    </row>
    <row r="737" spans="1:43" customFormat="1" ht="62" x14ac:dyDescent="0.35">
      <c r="A737" s="340"/>
      <c r="B737" s="340"/>
      <c r="C737" s="340"/>
      <c r="D737" s="336"/>
      <c r="E737" s="498"/>
      <c r="F737" s="336"/>
      <c r="G737" s="473"/>
      <c r="H737" s="473"/>
      <c r="I737" s="336"/>
      <c r="J737" s="336"/>
      <c r="K737" s="499"/>
      <c r="L737" s="489"/>
      <c r="M737" s="485" t="s">
        <v>1592</v>
      </c>
      <c r="N737" s="490">
        <v>0.2</v>
      </c>
      <c r="O737" s="342" t="s">
        <v>154</v>
      </c>
      <c r="P737" s="342"/>
      <c r="Q737" s="342"/>
      <c r="R737" s="342"/>
      <c r="S737" s="342"/>
      <c r="T737" s="342"/>
      <c r="U737" s="486"/>
      <c r="V737" s="486"/>
      <c r="W737" s="486"/>
      <c r="X737" s="486"/>
      <c r="Y737" s="486"/>
      <c r="Z737" s="486"/>
      <c r="AA737" s="342"/>
      <c r="AB737" s="473"/>
      <c r="AC737" s="473"/>
      <c r="AD737" s="479" t="s">
        <v>1268</v>
      </c>
      <c r="AE737" s="488" t="s">
        <v>52</v>
      </c>
      <c r="AF737" s="502" t="s">
        <v>1402</v>
      </c>
      <c r="AG737" s="340"/>
      <c r="AH737" s="430"/>
      <c r="AI737" s="430"/>
      <c r="AJ737" s="430"/>
      <c r="AK737" s="430"/>
      <c r="AL737" s="430"/>
      <c r="AM737" s="430"/>
      <c r="AN737" s="430"/>
      <c r="AO737" s="430"/>
      <c r="AP737" s="430"/>
      <c r="AQ737" s="430"/>
    </row>
    <row r="738" spans="1:43" customFormat="1" ht="93" x14ac:dyDescent="0.35">
      <c r="A738" s="340"/>
      <c r="B738" s="340"/>
      <c r="C738" s="340"/>
      <c r="D738" s="336"/>
      <c r="E738" s="498"/>
      <c r="F738" s="336"/>
      <c r="G738" s="473"/>
      <c r="H738" s="473"/>
      <c r="I738" s="336"/>
      <c r="J738" s="336"/>
      <c r="K738" s="491" t="s">
        <v>1593</v>
      </c>
      <c r="L738" s="342">
        <v>0.2</v>
      </c>
      <c r="M738" s="491" t="s">
        <v>1594</v>
      </c>
      <c r="N738" s="342">
        <v>1</v>
      </c>
      <c r="O738" s="342" t="s">
        <v>1294</v>
      </c>
      <c r="P738" s="342"/>
      <c r="Q738" s="342"/>
      <c r="R738" s="342"/>
      <c r="S738" s="342"/>
      <c r="T738" s="342"/>
      <c r="U738" s="486"/>
      <c r="V738" s="486"/>
      <c r="W738" s="486"/>
      <c r="X738" s="486"/>
      <c r="Y738" s="486"/>
      <c r="Z738" s="486"/>
      <c r="AA738" s="486"/>
      <c r="AB738" s="473"/>
      <c r="AC738" s="473"/>
      <c r="AD738" s="479" t="s">
        <v>1268</v>
      </c>
      <c r="AE738" s="488" t="s">
        <v>1313</v>
      </c>
      <c r="AF738" s="502" t="s">
        <v>1402</v>
      </c>
      <c r="AG738" s="340"/>
      <c r="AH738" s="430"/>
      <c r="AI738" s="430"/>
      <c r="AJ738" s="430"/>
      <c r="AK738" s="430"/>
      <c r="AL738" s="430"/>
      <c r="AM738" s="430"/>
      <c r="AN738" s="430"/>
      <c r="AO738" s="430"/>
      <c r="AP738" s="430"/>
      <c r="AQ738" s="430"/>
    </row>
    <row r="739" spans="1:43" customFormat="1" ht="62" x14ac:dyDescent="0.35">
      <c r="A739" s="340"/>
      <c r="B739" s="340"/>
      <c r="C739" s="340"/>
      <c r="D739" s="336"/>
      <c r="E739" s="498"/>
      <c r="F739" s="336"/>
      <c r="G739" s="473"/>
      <c r="H739" s="473"/>
      <c r="I739" s="336"/>
      <c r="J739" s="336"/>
      <c r="K739" s="499" t="s">
        <v>1595</v>
      </c>
      <c r="L739" s="489">
        <v>0.2</v>
      </c>
      <c r="M739" s="485" t="s">
        <v>1596</v>
      </c>
      <c r="N739" s="490">
        <v>0.2</v>
      </c>
      <c r="O739" s="342" t="s">
        <v>1294</v>
      </c>
      <c r="P739" s="342"/>
      <c r="Q739" s="342"/>
      <c r="R739" s="342"/>
      <c r="S739" s="342"/>
      <c r="T739" s="342"/>
      <c r="U739" s="486"/>
      <c r="V739" s="486"/>
      <c r="W739" s="486"/>
      <c r="X739" s="486"/>
      <c r="Y739" s="486"/>
      <c r="Z739" s="486"/>
      <c r="AA739" s="486"/>
      <c r="AB739" s="473"/>
      <c r="AC739" s="473"/>
      <c r="AD739" s="479" t="s">
        <v>1268</v>
      </c>
      <c r="AE739" s="488" t="s">
        <v>52</v>
      </c>
      <c r="AF739" s="502" t="s">
        <v>1402</v>
      </c>
      <c r="AG739" s="340"/>
      <c r="AH739" s="430"/>
      <c r="AI739" s="430"/>
      <c r="AJ739" s="430"/>
      <c r="AK739" s="430"/>
      <c r="AL739" s="430"/>
      <c r="AM739" s="430"/>
      <c r="AN739" s="430"/>
      <c r="AO739" s="430"/>
      <c r="AP739" s="430"/>
      <c r="AQ739" s="430"/>
    </row>
    <row r="740" spans="1:43" customFormat="1" ht="62" x14ac:dyDescent="0.35">
      <c r="A740" s="340"/>
      <c r="B740" s="340"/>
      <c r="C740" s="340"/>
      <c r="D740" s="336"/>
      <c r="E740" s="498"/>
      <c r="F740" s="336"/>
      <c r="G740" s="473"/>
      <c r="H740" s="473"/>
      <c r="I740" s="336"/>
      <c r="J740" s="336"/>
      <c r="K740" s="499"/>
      <c r="L740" s="489"/>
      <c r="M740" s="491" t="s">
        <v>1597</v>
      </c>
      <c r="N740" s="342">
        <v>0.2</v>
      </c>
      <c r="O740" s="342" t="s">
        <v>1294</v>
      </c>
      <c r="P740" s="342"/>
      <c r="Q740" s="342"/>
      <c r="R740" s="342"/>
      <c r="S740" s="342"/>
      <c r="T740" s="342"/>
      <c r="U740" s="486"/>
      <c r="V740" s="486"/>
      <c r="W740" s="486"/>
      <c r="X740" s="486"/>
      <c r="Y740" s="486"/>
      <c r="Z740" s="486"/>
      <c r="AA740" s="486"/>
      <c r="AB740" s="473"/>
      <c r="AC740" s="473"/>
      <c r="AD740" s="479" t="s">
        <v>1268</v>
      </c>
      <c r="AE740" s="488" t="s">
        <v>52</v>
      </c>
      <c r="AF740" s="502" t="s">
        <v>1402</v>
      </c>
      <c r="AG740" s="340"/>
      <c r="AH740" s="430"/>
      <c r="AI740" s="430"/>
      <c r="AJ740" s="430"/>
      <c r="AK740" s="430"/>
      <c r="AL740" s="430"/>
      <c r="AM740" s="430"/>
      <c r="AN740" s="430"/>
      <c r="AO740" s="430"/>
      <c r="AP740" s="430"/>
      <c r="AQ740" s="430"/>
    </row>
    <row r="741" spans="1:43" customFormat="1" ht="62" x14ac:dyDescent="0.35">
      <c r="A741" s="340"/>
      <c r="B741" s="340"/>
      <c r="C741" s="340"/>
      <c r="D741" s="336"/>
      <c r="E741" s="498"/>
      <c r="F741" s="336"/>
      <c r="G741" s="473"/>
      <c r="H741" s="473"/>
      <c r="I741" s="336"/>
      <c r="J741" s="336"/>
      <c r="K741" s="499"/>
      <c r="L741" s="489"/>
      <c r="M741" s="491" t="s">
        <v>1598</v>
      </c>
      <c r="N741" s="342">
        <v>0.2</v>
      </c>
      <c r="O741" s="342" t="s">
        <v>1294</v>
      </c>
      <c r="P741" s="342"/>
      <c r="Q741" s="342"/>
      <c r="R741" s="342"/>
      <c r="S741" s="342"/>
      <c r="T741" s="342"/>
      <c r="U741" s="486"/>
      <c r="V741" s="486"/>
      <c r="W741" s="486"/>
      <c r="X741" s="486"/>
      <c r="Y741" s="486"/>
      <c r="Z741" s="486"/>
      <c r="AA741" s="486"/>
      <c r="AB741" s="473"/>
      <c r="AC741" s="473"/>
      <c r="AD741" s="479" t="s">
        <v>1268</v>
      </c>
      <c r="AE741" s="488" t="s">
        <v>52</v>
      </c>
      <c r="AF741" s="502" t="s">
        <v>1402</v>
      </c>
      <c r="AG741" s="340"/>
      <c r="AH741" s="430"/>
      <c r="AI741" s="430"/>
      <c r="AJ741" s="430"/>
      <c r="AK741" s="430"/>
      <c r="AL741" s="430"/>
      <c r="AM741" s="430"/>
      <c r="AN741" s="430"/>
      <c r="AO741" s="430"/>
      <c r="AP741" s="430"/>
      <c r="AQ741" s="430"/>
    </row>
    <row r="742" spans="1:43" customFormat="1" ht="62" x14ac:dyDescent="0.35">
      <c r="A742" s="340"/>
      <c r="B742" s="340"/>
      <c r="C742" s="340"/>
      <c r="D742" s="336"/>
      <c r="E742" s="498"/>
      <c r="F742" s="336"/>
      <c r="G742" s="473"/>
      <c r="H742" s="473"/>
      <c r="I742" s="336"/>
      <c r="J742" s="336"/>
      <c r="K742" s="499"/>
      <c r="L742" s="489"/>
      <c r="M742" s="491" t="s">
        <v>1599</v>
      </c>
      <c r="N742" s="342">
        <v>0.2</v>
      </c>
      <c r="O742" s="342" t="s">
        <v>1294</v>
      </c>
      <c r="P742" s="342"/>
      <c r="Q742" s="342"/>
      <c r="R742" s="342"/>
      <c r="S742" s="342"/>
      <c r="T742" s="342"/>
      <c r="U742" s="486"/>
      <c r="V742" s="486"/>
      <c r="W742" s="486"/>
      <c r="X742" s="486"/>
      <c r="Y742" s="486"/>
      <c r="Z742" s="486"/>
      <c r="AA742" s="486"/>
      <c r="AB742" s="473"/>
      <c r="AC742" s="473"/>
      <c r="AD742" s="479" t="s">
        <v>1268</v>
      </c>
      <c r="AE742" s="488" t="s">
        <v>52</v>
      </c>
      <c r="AF742" s="502" t="s">
        <v>1402</v>
      </c>
      <c r="AG742" s="340"/>
      <c r="AH742" s="430"/>
      <c r="AI742" s="430"/>
      <c r="AJ742" s="430"/>
      <c r="AK742" s="430"/>
      <c r="AL742" s="430"/>
      <c r="AM742" s="430"/>
      <c r="AN742" s="430"/>
      <c r="AO742" s="430"/>
      <c r="AP742" s="430"/>
      <c r="AQ742" s="430"/>
    </row>
    <row r="743" spans="1:43" customFormat="1" ht="62" x14ac:dyDescent="0.35">
      <c r="A743" s="340"/>
      <c r="B743" s="340"/>
      <c r="C743" s="340"/>
      <c r="D743" s="336"/>
      <c r="E743" s="498"/>
      <c r="F743" s="336"/>
      <c r="G743" s="473"/>
      <c r="H743" s="473"/>
      <c r="I743" s="336"/>
      <c r="J743" s="336"/>
      <c r="K743" s="499"/>
      <c r="L743" s="489"/>
      <c r="M743" s="491" t="s">
        <v>1600</v>
      </c>
      <c r="N743" s="342">
        <v>0.1</v>
      </c>
      <c r="O743" s="342" t="s">
        <v>1294</v>
      </c>
      <c r="P743" s="342"/>
      <c r="Q743" s="342"/>
      <c r="R743" s="342"/>
      <c r="S743" s="342"/>
      <c r="T743" s="342"/>
      <c r="U743" s="486"/>
      <c r="V743" s="486"/>
      <c r="W743" s="486"/>
      <c r="X743" s="486"/>
      <c r="Y743" s="486"/>
      <c r="Z743" s="486"/>
      <c r="AA743" s="486"/>
      <c r="AB743" s="473"/>
      <c r="AC743" s="473"/>
      <c r="AD743" s="479" t="s">
        <v>1268</v>
      </c>
      <c r="AE743" s="488" t="s">
        <v>1298</v>
      </c>
      <c r="AF743" s="502" t="s">
        <v>1402</v>
      </c>
      <c r="AG743" s="340"/>
      <c r="AH743" s="430"/>
      <c r="AI743" s="430"/>
      <c r="AJ743" s="430"/>
      <c r="AK743" s="430"/>
      <c r="AL743" s="430"/>
      <c r="AM743" s="430"/>
      <c r="AN743" s="430"/>
      <c r="AO743" s="430"/>
      <c r="AP743" s="430"/>
      <c r="AQ743" s="430"/>
    </row>
    <row r="744" spans="1:43" customFormat="1" ht="62" x14ac:dyDescent="0.35">
      <c r="A744" s="340"/>
      <c r="B744" s="340"/>
      <c r="C744" s="340"/>
      <c r="D744" s="336"/>
      <c r="E744" s="498"/>
      <c r="F744" s="336"/>
      <c r="G744" s="473"/>
      <c r="H744" s="473"/>
      <c r="I744" s="336"/>
      <c r="J744" s="336"/>
      <c r="K744" s="499"/>
      <c r="L744" s="489"/>
      <c r="M744" s="491" t="s">
        <v>1601</v>
      </c>
      <c r="N744" s="342">
        <v>0.05</v>
      </c>
      <c r="O744" s="342" t="s">
        <v>1294</v>
      </c>
      <c r="P744" s="342"/>
      <c r="Q744" s="342"/>
      <c r="R744" s="342"/>
      <c r="S744" s="342"/>
      <c r="T744" s="342"/>
      <c r="U744" s="486"/>
      <c r="V744" s="486"/>
      <c r="W744" s="486"/>
      <c r="X744" s="486"/>
      <c r="Y744" s="486"/>
      <c r="Z744" s="486"/>
      <c r="AA744" s="486"/>
      <c r="AB744" s="473"/>
      <c r="AC744" s="473"/>
      <c r="AD744" s="479" t="s">
        <v>1268</v>
      </c>
      <c r="AE744" s="488" t="s">
        <v>52</v>
      </c>
      <c r="AF744" s="502" t="s">
        <v>1402</v>
      </c>
      <c r="AG744" s="340"/>
      <c r="AH744" s="430"/>
      <c r="AI744" s="430"/>
      <c r="AJ744" s="430"/>
      <c r="AK744" s="430"/>
      <c r="AL744" s="430"/>
      <c r="AM744" s="430"/>
      <c r="AN744" s="430"/>
      <c r="AO744" s="430"/>
      <c r="AP744" s="430"/>
      <c r="AQ744" s="430"/>
    </row>
    <row r="745" spans="1:43" customFormat="1" ht="62" x14ac:dyDescent="0.35">
      <c r="A745" s="340"/>
      <c r="B745" s="340"/>
      <c r="C745" s="340"/>
      <c r="D745" s="336"/>
      <c r="E745" s="498"/>
      <c r="F745" s="336"/>
      <c r="G745" s="471"/>
      <c r="H745" s="471"/>
      <c r="I745" s="336"/>
      <c r="J745" s="336"/>
      <c r="K745" s="499"/>
      <c r="L745" s="489"/>
      <c r="M745" s="491" t="s">
        <v>1602</v>
      </c>
      <c r="N745" s="342">
        <v>0.05</v>
      </c>
      <c r="O745" s="342" t="s">
        <v>1294</v>
      </c>
      <c r="P745" s="342"/>
      <c r="Q745" s="342"/>
      <c r="R745" s="342"/>
      <c r="S745" s="342"/>
      <c r="T745" s="342"/>
      <c r="U745" s="486"/>
      <c r="V745" s="486"/>
      <c r="W745" s="486"/>
      <c r="X745" s="486"/>
      <c r="Y745" s="486"/>
      <c r="Z745" s="486"/>
      <c r="AA745" s="486"/>
      <c r="AB745" s="471"/>
      <c r="AC745" s="471"/>
      <c r="AD745" s="479" t="s">
        <v>1268</v>
      </c>
      <c r="AE745" s="488" t="s">
        <v>1448</v>
      </c>
      <c r="AF745" s="502" t="s">
        <v>1402</v>
      </c>
      <c r="AG745" s="340"/>
      <c r="AH745" s="430"/>
      <c r="AI745" s="430"/>
      <c r="AJ745" s="430"/>
      <c r="AK745" s="430"/>
      <c r="AL745" s="430"/>
      <c r="AM745" s="430"/>
      <c r="AN745" s="430"/>
      <c r="AO745" s="430"/>
      <c r="AP745" s="430"/>
      <c r="AQ745" s="430"/>
    </row>
    <row r="746" spans="1:43" customFormat="1" ht="124" x14ac:dyDescent="0.35">
      <c r="A746" s="340"/>
      <c r="B746" s="340" t="s">
        <v>41</v>
      </c>
      <c r="C746" s="340" t="s">
        <v>257</v>
      </c>
      <c r="D746" s="336">
        <f>+[1]DataBase_Obj!D611</f>
        <v>0</v>
      </c>
      <c r="E746" s="498" t="s">
        <v>1603</v>
      </c>
      <c r="F746" s="336">
        <f>+[1]DataBase_Obj!G611</f>
        <v>0</v>
      </c>
      <c r="G746" s="340" t="s">
        <v>1604</v>
      </c>
      <c r="H746" s="340" t="s">
        <v>1605</v>
      </c>
      <c r="I746" s="336">
        <v>1</v>
      </c>
      <c r="J746" s="340" t="s">
        <v>1606</v>
      </c>
      <c r="K746" s="491" t="s">
        <v>1607</v>
      </c>
      <c r="L746" s="342">
        <v>0.2</v>
      </c>
      <c r="M746" s="491" t="s">
        <v>1608</v>
      </c>
      <c r="N746" s="342">
        <v>1</v>
      </c>
      <c r="O746" s="342" t="s">
        <v>1294</v>
      </c>
      <c r="P746" s="342"/>
      <c r="Q746" s="342"/>
      <c r="R746" s="342"/>
      <c r="S746" s="342"/>
      <c r="T746" s="342"/>
      <c r="U746" s="486"/>
      <c r="V746" s="486"/>
      <c r="W746" s="486"/>
      <c r="X746" s="486"/>
      <c r="Y746" s="486"/>
      <c r="Z746" s="486"/>
      <c r="AA746" s="486"/>
      <c r="AB746" s="468" t="s">
        <v>1266</v>
      </c>
      <c r="AC746" s="468" t="s">
        <v>1574</v>
      </c>
      <c r="AD746" s="479" t="s">
        <v>1268</v>
      </c>
      <c r="AE746" s="488" t="s">
        <v>52</v>
      </c>
      <c r="AF746" s="502" t="s">
        <v>1402</v>
      </c>
      <c r="AG746" s="340"/>
      <c r="AH746" s="430"/>
      <c r="AI746" s="430"/>
      <c r="AJ746" s="430"/>
      <c r="AK746" s="430"/>
      <c r="AL746" s="430"/>
      <c r="AM746" s="430"/>
      <c r="AN746" s="430"/>
      <c r="AO746" s="430"/>
      <c r="AP746" s="430"/>
      <c r="AQ746" s="430"/>
    </row>
    <row r="747" spans="1:43" customFormat="1" ht="62" x14ac:dyDescent="0.35">
      <c r="A747" s="340"/>
      <c r="B747" s="340"/>
      <c r="C747" s="340"/>
      <c r="D747" s="336"/>
      <c r="E747" s="498"/>
      <c r="F747" s="336"/>
      <c r="G747" s="340"/>
      <c r="H747" s="340"/>
      <c r="I747" s="340"/>
      <c r="J747" s="340"/>
      <c r="K747" s="499" t="s">
        <v>1609</v>
      </c>
      <c r="L747" s="336">
        <v>0.2</v>
      </c>
      <c r="M747" s="485" t="s">
        <v>1610</v>
      </c>
      <c r="N747" s="342">
        <v>0.2</v>
      </c>
      <c r="O747" s="342" t="s">
        <v>1276</v>
      </c>
      <c r="P747" s="342"/>
      <c r="Q747" s="342"/>
      <c r="R747" s="342"/>
      <c r="S747" s="342"/>
      <c r="T747" s="342"/>
      <c r="U747" s="486"/>
      <c r="V747" s="486"/>
      <c r="W747" s="486"/>
      <c r="X747" s="486"/>
      <c r="Y747" s="486"/>
      <c r="Z747" s="486"/>
      <c r="AA747" s="342"/>
      <c r="AB747" s="484"/>
      <c r="AC747" s="484"/>
      <c r="AD747" s="479" t="s">
        <v>1268</v>
      </c>
      <c r="AE747" s="488" t="s">
        <v>52</v>
      </c>
      <c r="AF747" s="502" t="s">
        <v>1402</v>
      </c>
      <c r="AG747" s="340"/>
      <c r="AH747" s="430"/>
      <c r="AI747" s="430"/>
      <c r="AJ747" s="430"/>
      <c r="AK747" s="430"/>
      <c r="AL747" s="430"/>
      <c r="AM747" s="430"/>
      <c r="AN747" s="430"/>
      <c r="AO747" s="430"/>
      <c r="AP747" s="430"/>
      <c r="AQ747" s="430"/>
    </row>
    <row r="748" spans="1:43" customFormat="1" ht="62" x14ac:dyDescent="0.35">
      <c r="A748" s="340"/>
      <c r="B748" s="340"/>
      <c r="C748" s="340"/>
      <c r="D748" s="336"/>
      <c r="E748" s="498"/>
      <c r="F748" s="336"/>
      <c r="G748" s="340"/>
      <c r="H748" s="340"/>
      <c r="I748" s="340"/>
      <c r="J748" s="340"/>
      <c r="K748" s="499"/>
      <c r="L748" s="336"/>
      <c r="M748" s="485" t="s">
        <v>1611</v>
      </c>
      <c r="N748" s="490">
        <v>0.2</v>
      </c>
      <c r="O748" s="342" t="s">
        <v>1276</v>
      </c>
      <c r="P748" s="342"/>
      <c r="Q748" s="342"/>
      <c r="R748" s="342"/>
      <c r="S748" s="342"/>
      <c r="T748" s="342"/>
      <c r="U748" s="486"/>
      <c r="V748" s="486"/>
      <c r="W748" s="486"/>
      <c r="X748" s="486"/>
      <c r="Y748" s="486"/>
      <c r="Z748" s="486"/>
      <c r="AA748" s="342"/>
      <c r="AB748" s="484"/>
      <c r="AC748" s="484"/>
      <c r="AD748" s="479" t="s">
        <v>1268</v>
      </c>
      <c r="AE748" s="488" t="s">
        <v>52</v>
      </c>
      <c r="AF748" s="502" t="s">
        <v>1402</v>
      </c>
      <c r="AG748" s="340"/>
      <c r="AH748" s="430"/>
      <c r="AI748" s="430"/>
      <c r="AJ748" s="430"/>
      <c r="AK748" s="430"/>
      <c r="AL748" s="430"/>
      <c r="AM748" s="430"/>
      <c r="AN748" s="430"/>
      <c r="AO748" s="430"/>
      <c r="AP748" s="430"/>
      <c r="AQ748" s="430"/>
    </row>
    <row r="749" spans="1:43" customFormat="1" ht="62" x14ac:dyDescent="0.35">
      <c r="A749" s="340"/>
      <c r="B749" s="340"/>
      <c r="C749" s="340"/>
      <c r="D749" s="336"/>
      <c r="E749" s="498"/>
      <c r="F749" s="336"/>
      <c r="G749" s="340"/>
      <c r="H749" s="340"/>
      <c r="I749" s="340"/>
      <c r="J749" s="340"/>
      <c r="K749" s="499"/>
      <c r="L749" s="336"/>
      <c r="M749" s="485" t="s">
        <v>1612</v>
      </c>
      <c r="N749" s="490">
        <v>0.2</v>
      </c>
      <c r="O749" s="342" t="s">
        <v>1278</v>
      </c>
      <c r="P749" s="342"/>
      <c r="Q749" s="342"/>
      <c r="R749" s="342"/>
      <c r="S749" s="342"/>
      <c r="T749" s="342"/>
      <c r="U749" s="486"/>
      <c r="V749" s="486"/>
      <c r="W749" s="486"/>
      <c r="X749" s="486"/>
      <c r="Y749" s="486"/>
      <c r="Z749" s="486"/>
      <c r="AA749" s="342"/>
      <c r="AB749" s="484"/>
      <c r="AC749" s="484"/>
      <c r="AD749" s="479" t="s">
        <v>1268</v>
      </c>
      <c r="AE749" s="488" t="s">
        <v>52</v>
      </c>
      <c r="AF749" s="502" t="s">
        <v>1402</v>
      </c>
      <c r="AG749" s="340"/>
      <c r="AH749" s="430"/>
      <c r="AI749" s="430"/>
      <c r="AJ749" s="430"/>
      <c r="AK749" s="430"/>
      <c r="AL749" s="430"/>
      <c r="AM749" s="430"/>
      <c r="AN749" s="430"/>
      <c r="AO749" s="430"/>
      <c r="AP749" s="430"/>
      <c r="AQ749" s="430"/>
    </row>
    <row r="750" spans="1:43" customFormat="1" ht="62" x14ac:dyDescent="0.35">
      <c r="A750" s="340"/>
      <c r="B750" s="340"/>
      <c r="C750" s="340"/>
      <c r="D750" s="336"/>
      <c r="E750" s="498"/>
      <c r="F750" s="336"/>
      <c r="G750" s="340"/>
      <c r="H750" s="340"/>
      <c r="I750" s="340"/>
      <c r="J750" s="340"/>
      <c r="K750" s="499"/>
      <c r="L750" s="336"/>
      <c r="M750" s="485" t="s">
        <v>1613</v>
      </c>
      <c r="N750" s="490">
        <v>0.2</v>
      </c>
      <c r="O750" s="342" t="s">
        <v>1278</v>
      </c>
      <c r="P750" s="342"/>
      <c r="Q750" s="342"/>
      <c r="R750" s="342"/>
      <c r="S750" s="342"/>
      <c r="T750" s="342"/>
      <c r="U750" s="486"/>
      <c r="V750" s="486"/>
      <c r="W750" s="486"/>
      <c r="X750" s="486"/>
      <c r="Y750" s="486"/>
      <c r="Z750" s="486"/>
      <c r="AA750" s="342"/>
      <c r="AB750" s="484"/>
      <c r="AC750" s="484"/>
      <c r="AD750" s="479" t="s">
        <v>1268</v>
      </c>
      <c r="AE750" s="488" t="s">
        <v>52</v>
      </c>
      <c r="AF750" s="502" t="s">
        <v>1402</v>
      </c>
      <c r="AG750" s="340"/>
      <c r="AH750" s="430"/>
      <c r="AI750" s="430"/>
      <c r="AJ750" s="430"/>
      <c r="AK750" s="430"/>
      <c r="AL750" s="430"/>
      <c r="AM750" s="430"/>
      <c r="AN750" s="430"/>
      <c r="AO750" s="430"/>
      <c r="AP750" s="430"/>
      <c r="AQ750" s="430"/>
    </row>
    <row r="751" spans="1:43" customFormat="1" ht="62" x14ac:dyDescent="0.35">
      <c r="A751" s="340"/>
      <c r="B751" s="340"/>
      <c r="C751" s="340"/>
      <c r="D751" s="336"/>
      <c r="E751" s="498"/>
      <c r="F751" s="336"/>
      <c r="G751" s="340"/>
      <c r="H751" s="340"/>
      <c r="I751" s="340"/>
      <c r="J751" s="340"/>
      <c r="K751" s="499"/>
      <c r="L751" s="336"/>
      <c r="M751" s="485" t="s">
        <v>1614</v>
      </c>
      <c r="N751" s="490">
        <v>0.1</v>
      </c>
      <c r="O751" s="342" t="s">
        <v>1278</v>
      </c>
      <c r="P751" s="342"/>
      <c r="Q751" s="342"/>
      <c r="R751" s="342"/>
      <c r="S751" s="342"/>
      <c r="T751" s="342"/>
      <c r="U751" s="486"/>
      <c r="V751" s="486"/>
      <c r="W751" s="486"/>
      <c r="X751" s="486"/>
      <c r="Y751" s="486"/>
      <c r="Z751" s="486"/>
      <c r="AA751" s="342"/>
      <c r="AB751" s="484"/>
      <c r="AC751" s="484"/>
      <c r="AD751" s="479" t="s">
        <v>1268</v>
      </c>
      <c r="AE751" s="488" t="s">
        <v>52</v>
      </c>
      <c r="AF751" s="502" t="s">
        <v>1402</v>
      </c>
      <c r="AG751" s="340"/>
      <c r="AH751" s="430"/>
      <c r="AI751" s="430"/>
      <c r="AJ751" s="430"/>
      <c r="AK751" s="430"/>
      <c r="AL751" s="430"/>
      <c r="AM751" s="430"/>
      <c r="AN751" s="430"/>
      <c r="AO751" s="430"/>
      <c r="AP751" s="430"/>
      <c r="AQ751" s="430"/>
    </row>
    <row r="752" spans="1:43" customFormat="1" ht="62" x14ac:dyDescent="0.35">
      <c r="A752" s="340"/>
      <c r="B752" s="340"/>
      <c r="C752" s="340"/>
      <c r="D752" s="336"/>
      <c r="E752" s="498"/>
      <c r="F752" s="336"/>
      <c r="G752" s="340"/>
      <c r="H752" s="340"/>
      <c r="I752" s="340"/>
      <c r="J752" s="340"/>
      <c r="K752" s="499"/>
      <c r="L752" s="336"/>
      <c r="M752" s="485" t="s">
        <v>1615</v>
      </c>
      <c r="N752" s="490">
        <v>0.1</v>
      </c>
      <c r="O752" s="342" t="s">
        <v>1278</v>
      </c>
      <c r="P752" s="342"/>
      <c r="Q752" s="342"/>
      <c r="R752" s="342"/>
      <c r="S752" s="342"/>
      <c r="T752" s="342"/>
      <c r="U752" s="486"/>
      <c r="V752" s="486"/>
      <c r="W752" s="486"/>
      <c r="X752" s="486"/>
      <c r="Y752" s="486"/>
      <c r="Z752" s="486"/>
      <c r="AA752" s="342"/>
      <c r="AB752" s="484"/>
      <c r="AC752" s="484"/>
      <c r="AD752" s="479" t="s">
        <v>1268</v>
      </c>
      <c r="AE752" s="488" t="s">
        <v>52</v>
      </c>
      <c r="AF752" s="502" t="s">
        <v>1402</v>
      </c>
      <c r="AG752" s="340"/>
      <c r="AH752" s="430"/>
      <c r="AI752" s="430"/>
      <c r="AJ752" s="430"/>
      <c r="AK752" s="430"/>
      <c r="AL752" s="430"/>
      <c r="AM752" s="430"/>
      <c r="AN752" s="430"/>
      <c r="AO752" s="430"/>
      <c r="AP752" s="430"/>
      <c r="AQ752" s="430"/>
    </row>
    <row r="753" spans="1:43" customFormat="1" ht="62" x14ac:dyDescent="0.35">
      <c r="A753" s="340"/>
      <c r="B753" s="340"/>
      <c r="C753" s="340"/>
      <c r="D753" s="336"/>
      <c r="E753" s="498"/>
      <c r="F753" s="336"/>
      <c r="G753" s="340"/>
      <c r="H753" s="340"/>
      <c r="I753" s="340"/>
      <c r="J753" s="340"/>
      <c r="K753" s="499" t="s">
        <v>1616</v>
      </c>
      <c r="L753" s="489">
        <v>0.2</v>
      </c>
      <c r="M753" s="485" t="s">
        <v>1617</v>
      </c>
      <c r="N753" s="490">
        <v>0.4</v>
      </c>
      <c r="O753" s="342" t="s">
        <v>154</v>
      </c>
      <c r="P753" s="342"/>
      <c r="Q753" s="342"/>
      <c r="R753" s="342"/>
      <c r="S753" s="342"/>
      <c r="T753" s="342"/>
      <c r="U753" s="486"/>
      <c r="V753" s="486"/>
      <c r="W753" s="486"/>
      <c r="X753" s="486"/>
      <c r="Y753" s="486"/>
      <c r="Z753" s="486"/>
      <c r="AA753" s="342"/>
      <c r="AB753" s="484"/>
      <c r="AC753" s="484"/>
      <c r="AD753" s="479" t="s">
        <v>1268</v>
      </c>
      <c r="AE753" s="488" t="s">
        <v>52</v>
      </c>
      <c r="AF753" s="502" t="s">
        <v>1402</v>
      </c>
      <c r="AG753" s="340"/>
      <c r="AH753" s="430"/>
      <c r="AI753" s="430"/>
      <c r="AJ753" s="430"/>
      <c r="AK753" s="430"/>
      <c r="AL753" s="430"/>
      <c r="AM753" s="430"/>
      <c r="AN753" s="430"/>
      <c r="AO753" s="430"/>
      <c r="AP753" s="430"/>
      <c r="AQ753" s="430"/>
    </row>
    <row r="754" spans="1:43" customFormat="1" ht="62" x14ac:dyDescent="0.35">
      <c r="A754" s="340"/>
      <c r="B754" s="340"/>
      <c r="C754" s="340"/>
      <c r="D754" s="336"/>
      <c r="E754" s="498"/>
      <c r="F754" s="336"/>
      <c r="G754" s="340"/>
      <c r="H754" s="340"/>
      <c r="I754" s="340"/>
      <c r="J754" s="340"/>
      <c r="K754" s="499"/>
      <c r="L754" s="489"/>
      <c r="M754" s="485" t="s">
        <v>1618</v>
      </c>
      <c r="N754" s="490">
        <v>0.4</v>
      </c>
      <c r="O754" s="342" t="s">
        <v>154</v>
      </c>
      <c r="P754" s="342"/>
      <c r="Q754" s="342"/>
      <c r="R754" s="342"/>
      <c r="S754" s="342"/>
      <c r="T754" s="342"/>
      <c r="U754" s="486"/>
      <c r="V754" s="486"/>
      <c r="W754" s="486"/>
      <c r="X754" s="486"/>
      <c r="Y754" s="486"/>
      <c r="Z754" s="486"/>
      <c r="AA754" s="342"/>
      <c r="AB754" s="484"/>
      <c r="AC754" s="484"/>
      <c r="AD754" s="479" t="s">
        <v>1268</v>
      </c>
      <c r="AE754" s="488" t="s">
        <v>52</v>
      </c>
      <c r="AF754" s="502" t="s">
        <v>1402</v>
      </c>
      <c r="AG754" s="340"/>
      <c r="AH754" s="430"/>
      <c r="AI754" s="430"/>
      <c r="AJ754" s="430"/>
      <c r="AK754" s="430"/>
      <c r="AL754" s="430"/>
      <c r="AM754" s="430"/>
      <c r="AN754" s="430"/>
      <c r="AO754" s="430"/>
      <c r="AP754" s="430"/>
      <c r="AQ754" s="430"/>
    </row>
    <row r="755" spans="1:43" customFormat="1" ht="62" x14ac:dyDescent="0.35">
      <c r="A755" s="340"/>
      <c r="B755" s="340"/>
      <c r="C755" s="340"/>
      <c r="D755" s="336"/>
      <c r="E755" s="498"/>
      <c r="F755" s="336"/>
      <c r="G755" s="340"/>
      <c r="H755" s="340"/>
      <c r="I755" s="340"/>
      <c r="J755" s="340"/>
      <c r="K755" s="499"/>
      <c r="L755" s="489"/>
      <c r="M755" s="485" t="s">
        <v>1619</v>
      </c>
      <c r="N755" s="490">
        <v>0.2</v>
      </c>
      <c r="O755" s="342" t="s">
        <v>154</v>
      </c>
      <c r="P755" s="342"/>
      <c r="Q755" s="342"/>
      <c r="R755" s="342"/>
      <c r="S755" s="342"/>
      <c r="T755" s="342"/>
      <c r="U755" s="486"/>
      <c r="V755" s="486"/>
      <c r="W755" s="486"/>
      <c r="X755" s="486"/>
      <c r="Y755" s="486"/>
      <c r="Z755" s="486"/>
      <c r="AA755" s="342"/>
      <c r="AB755" s="484"/>
      <c r="AC755" s="484"/>
      <c r="AD755" s="479" t="s">
        <v>1268</v>
      </c>
      <c r="AE755" s="488" t="s">
        <v>52</v>
      </c>
      <c r="AF755" s="502" t="s">
        <v>1402</v>
      </c>
      <c r="AG755" s="340"/>
      <c r="AH755" s="430"/>
      <c r="AI755" s="430"/>
      <c r="AJ755" s="430"/>
      <c r="AK755" s="430"/>
      <c r="AL755" s="430"/>
      <c r="AM755" s="430"/>
      <c r="AN755" s="430"/>
      <c r="AO755" s="430"/>
      <c r="AP755" s="430"/>
      <c r="AQ755" s="430"/>
    </row>
    <row r="756" spans="1:43" customFormat="1" ht="62" x14ac:dyDescent="0.35">
      <c r="A756" s="340"/>
      <c r="B756" s="340"/>
      <c r="C756" s="340"/>
      <c r="D756" s="336"/>
      <c r="E756" s="498"/>
      <c r="F756" s="336"/>
      <c r="G756" s="340"/>
      <c r="H756" s="340"/>
      <c r="I756" s="340"/>
      <c r="J756" s="340"/>
      <c r="K756" s="499" t="s">
        <v>1620</v>
      </c>
      <c r="L756" s="336">
        <v>0.2</v>
      </c>
      <c r="M756" s="491" t="s">
        <v>1621</v>
      </c>
      <c r="N756" s="342">
        <v>0.5</v>
      </c>
      <c r="O756" s="342" t="s">
        <v>154</v>
      </c>
      <c r="P756" s="342"/>
      <c r="Q756" s="342"/>
      <c r="R756" s="342"/>
      <c r="S756" s="342"/>
      <c r="T756" s="342"/>
      <c r="U756" s="486"/>
      <c r="V756" s="486"/>
      <c r="W756" s="486"/>
      <c r="X756" s="486"/>
      <c r="Y756" s="486"/>
      <c r="Z756" s="486"/>
      <c r="AA756" s="342"/>
      <c r="AB756" s="484"/>
      <c r="AC756" s="484"/>
      <c r="AD756" s="479" t="s">
        <v>1268</v>
      </c>
      <c r="AE756" s="488" t="s">
        <v>1325</v>
      </c>
      <c r="AF756" s="502" t="s">
        <v>1402</v>
      </c>
      <c r="AG756" s="340"/>
      <c r="AH756" s="430"/>
      <c r="AI756" s="430"/>
      <c r="AJ756" s="430"/>
      <c r="AK756" s="430"/>
      <c r="AL756" s="430"/>
      <c r="AM756" s="430"/>
      <c r="AN756" s="430"/>
      <c r="AO756" s="430"/>
      <c r="AP756" s="430"/>
      <c r="AQ756" s="430"/>
    </row>
    <row r="757" spans="1:43" customFormat="1" ht="62" x14ac:dyDescent="0.35">
      <c r="A757" s="340"/>
      <c r="B757" s="340"/>
      <c r="C757" s="340"/>
      <c r="D757" s="336"/>
      <c r="E757" s="498"/>
      <c r="F757" s="336"/>
      <c r="G757" s="340"/>
      <c r="H757" s="340"/>
      <c r="I757" s="340"/>
      <c r="J757" s="340"/>
      <c r="K757" s="499"/>
      <c r="L757" s="336"/>
      <c r="M757" s="491" t="s">
        <v>1622</v>
      </c>
      <c r="N757" s="342">
        <v>0.5</v>
      </c>
      <c r="O757" s="342" t="s">
        <v>154</v>
      </c>
      <c r="P757" s="342"/>
      <c r="Q757" s="342"/>
      <c r="R757" s="342"/>
      <c r="S757" s="342"/>
      <c r="T757" s="342"/>
      <c r="U757" s="486"/>
      <c r="V757" s="486"/>
      <c r="W757" s="486"/>
      <c r="X757" s="486"/>
      <c r="Y757" s="486"/>
      <c r="Z757" s="486"/>
      <c r="AA757" s="342"/>
      <c r="AB757" s="484"/>
      <c r="AC757" s="484"/>
      <c r="AD757" s="479" t="s">
        <v>1268</v>
      </c>
      <c r="AE757" s="488" t="s">
        <v>1325</v>
      </c>
      <c r="AF757" s="502" t="s">
        <v>1402</v>
      </c>
      <c r="AG757" s="340"/>
      <c r="AH757" s="430"/>
      <c r="AI757" s="430"/>
      <c r="AJ757" s="430"/>
      <c r="AK757" s="430"/>
      <c r="AL757" s="430"/>
      <c r="AM757" s="430"/>
      <c r="AN757" s="430"/>
      <c r="AO757" s="430"/>
      <c r="AP757" s="430"/>
      <c r="AQ757" s="430"/>
    </row>
    <row r="758" spans="1:43" customFormat="1" ht="62" x14ac:dyDescent="0.35">
      <c r="A758" s="340"/>
      <c r="B758" s="340"/>
      <c r="C758" s="340"/>
      <c r="D758" s="336"/>
      <c r="E758" s="498"/>
      <c r="F758" s="336"/>
      <c r="G758" s="340"/>
      <c r="H758" s="340"/>
      <c r="I758" s="340"/>
      <c r="J758" s="340"/>
      <c r="K758" s="499" t="s">
        <v>1623</v>
      </c>
      <c r="L758" s="489">
        <v>0.2</v>
      </c>
      <c r="M758" s="485" t="s">
        <v>1624</v>
      </c>
      <c r="N758" s="490">
        <v>0.2</v>
      </c>
      <c r="O758" s="342" t="s">
        <v>154</v>
      </c>
      <c r="P758" s="342"/>
      <c r="Q758" s="342"/>
      <c r="R758" s="342"/>
      <c r="S758" s="342"/>
      <c r="T758" s="342"/>
      <c r="U758" s="486"/>
      <c r="V758" s="486"/>
      <c r="W758" s="486"/>
      <c r="X758" s="486"/>
      <c r="Y758" s="486"/>
      <c r="Z758" s="486"/>
      <c r="AA758" s="342"/>
      <c r="AB758" s="484"/>
      <c r="AC758" s="484"/>
      <c r="AD758" s="479" t="s">
        <v>1268</v>
      </c>
      <c r="AE758" s="488" t="s">
        <v>52</v>
      </c>
      <c r="AF758" s="502" t="s">
        <v>1402</v>
      </c>
      <c r="AG758" s="340"/>
      <c r="AH758" s="430"/>
      <c r="AI758" s="430"/>
      <c r="AJ758" s="430"/>
      <c r="AK758" s="430"/>
      <c r="AL758" s="430"/>
      <c r="AM758" s="430"/>
      <c r="AN758" s="430"/>
      <c r="AO758" s="430"/>
      <c r="AP758" s="430"/>
      <c r="AQ758" s="430"/>
    </row>
    <row r="759" spans="1:43" customFormat="1" ht="62" x14ac:dyDescent="0.35">
      <c r="A759" s="340"/>
      <c r="B759" s="340"/>
      <c r="C759" s="340"/>
      <c r="D759" s="336"/>
      <c r="E759" s="498"/>
      <c r="F759" s="336"/>
      <c r="G759" s="340"/>
      <c r="H759" s="340"/>
      <c r="I759" s="340"/>
      <c r="J759" s="340"/>
      <c r="K759" s="499"/>
      <c r="L759" s="489"/>
      <c r="M759" s="491" t="s">
        <v>1625</v>
      </c>
      <c r="N759" s="342">
        <v>0.2</v>
      </c>
      <c r="O759" s="342" t="s">
        <v>154</v>
      </c>
      <c r="P759" s="342"/>
      <c r="Q759" s="342"/>
      <c r="R759" s="342"/>
      <c r="S759" s="342"/>
      <c r="T759" s="342"/>
      <c r="U759" s="486"/>
      <c r="V759" s="486"/>
      <c r="W759" s="486"/>
      <c r="X759" s="486"/>
      <c r="Y759" s="486"/>
      <c r="Z759" s="486"/>
      <c r="AA759" s="342"/>
      <c r="AB759" s="484"/>
      <c r="AC759" s="484"/>
      <c r="AD759" s="479" t="s">
        <v>1268</v>
      </c>
      <c r="AE759" s="488" t="s">
        <v>52</v>
      </c>
      <c r="AF759" s="502" t="s">
        <v>1402</v>
      </c>
      <c r="AG759" s="340"/>
      <c r="AH759" s="430"/>
      <c r="AI759" s="430"/>
      <c r="AJ759" s="430"/>
      <c r="AK759" s="430"/>
      <c r="AL759" s="430"/>
      <c r="AM759" s="430"/>
      <c r="AN759" s="430"/>
      <c r="AO759" s="430"/>
      <c r="AP759" s="430"/>
      <c r="AQ759" s="430"/>
    </row>
    <row r="760" spans="1:43" customFormat="1" ht="62" x14ac:dyDescent="0.35">
      <c r="A760" s="340"/>
      <c r="B760" s="340"/>
      <c r="C760" s="340"/>
      <c r="D760" s="336"/>
      <c r="E760" s="498"/>
      <c r="F760" s="336"/>
      <c r="G760" s="340"/>
      <c r="H760" s="340"/>
      <c r="I760" s="340"/>
      <c r="J760" s="340"/>
      <c r="K760" s="499"/>
      <c r="L760" s="489"/>
      <c r="M760" s="491" t="s">
        <v>1626</v>
      </c>
      <c r="N760" s="342">
        <v>0.2</v>
      </c>
      <c r="O760" s="342" t="s">
        <v>1294</v>
      </c>
      <c r="P760" s="342"/>
      <c r="Q760" s="342"/>
      <c r="R760" s="342"/>
      <c r="S760" s="342"/>
      <c r="T760" s="342"/>
      <c r="U760" s="486"/>
      <c r="V760" s="486"/>
      <c r="W760" s="486"/>
      <c r="X760" s="486"/>
      <c r="Y760" s="486"/>
      <c r="Z760" s="486"/>
      <c r="AA760" s="486"/>
      <c r="AB760" s="484"/>
      <c r="AC760" s="484"/>
      <c r="AD760" s="479" t="s">
        <v>1268</v>
      </c>
      <c r="AE760" s="488" t="s">
        <v>52</v>
      </c>
      <c r="AF760" s="502" t="s">
        <v>1402</v>
      </c>
      <c r="AG760" s="340"/>
      <c r="AH760" s="430"/>
      <c r="AI760" s="430"/>
      <c r="AJ760" s="430"/>
      <c r="AK760" s="430"/>
      <c r="AL760" s="430"/>
      <c r="AM760" s="430"/>
      <c r="AN760" s="430"/>
      <c r="AO760" s="430"/>
      <c r="AP760" s="430"/>
      <c r="AQ760" s="430"/>
    </row>
    <row r="761" spans="1:43" customFormat="1" ht="62" x14ac:dyDescent="0.35">
      <c r="A761" s="340"/>
      <c r="B761" s="340"/>
      <c r="C761" s="340"/>
      <c r="D761" s="336"/>
      <c r="E761" s="498"/>
      <c r="F761" s="336"/>
      <c r="G761" s="340"/>
      <c r="H761" s="340"/>
      <c r="I761" s="340"/>
      <c r="J761" s="340"/>
      <c r="K761" s="499"/>
      <c r="L761" s="489"/>
      <c r="M761" s="491" t="s">
        <v>1627</v>
      </c>
      <c r="N761" s="342">
        <v>0.2</v>
      </c>
      <c r="O761" s="342" t="s">
        <v>1294</v>
      </c>
      <c r="P761" s="342"/>
      <c r="Q761" s="342"/>
      <c r="R761" s="342"/>
      <c r="S761" s="342"/>
      <c r="T761" s="342"/>
      <c r="U761" s="486"/>
      <c r="V761" s="486"/>
      <c r="W761" s="486"/>
      <c r="X761" s="486"/>
      <c r="Y761" s="486"/>
      <c r="Z761" s="486"/>
      <c r="AA761" s="486"/>
      <c r="AB761" s="484"/>
      <c r="AC761" s="484"/>
      <c r="AD761" s="479" t="s">
        <v>1268</v>
      </c>
      <c r="AE761" s="488" t="s">
        <v>52</v>
      </c>
      <c r="AF761" s="502" t="s">
        <v>1402</v>
      </c>
      <c r="AG761" s="340"/>
      <c r="AH761" s="430"/>
      <c r="AI761" s="430"/>
      <c r="AJ761" s="430"/>
      <c r="AK761" s="430"/>
      <c r="AL761" s="430"/>
      <c r="AM761" s="430"/>
      <c r="AN761" s="430"/>
      <c r="AO761" s="430"/>
      <c r="AP761" s="430"/>
      <c r="AQ761" s="430"/>
    </row>
    <row r="762" spans="1:43" customFormat="1" ht="62" x14ac:dyDescent="0.35">
      <c r="A762" s="340"/>
      <c r="B762" s="340"/>
      <c r="C762" s="340"/>
      <c r="D762" s="336"/>
      <c r="E762" s="498"/>
      <c r="F762" s="336"/>
      <c r="G762" s="340"/>
      <c r="H762" s="340"/>
      <c r="I762" s="340"/>
      <c r="J762" s="340"/>
      <c r="K762" s="499"/>
      <c r="L762" s="489"/>
      <c r="M762" s="491" t="s">
        <v>1628</v>
      </c>
      <c r="N762" s="342">
        <v>0.1</v>
      </c>
      <c r="O762" s="342" t="s">
        <v>1294</v>
      </c>
      <c r="P762" s="342"/>
      <c r="Q762" s="342"/>
      <c r="R762" s="342"/>
      <c r="S762" s="342"/>
      <c r="T762" s="342"/>
      <c r="U762" s="486"/>
      <c r="V762" s="486"/>
      <c r="W762" s="486"/>
      <c r="X762" s="486"/>
      <c r="Y762" s="486"/>
      <c r="Z762" s="486"/>
      <c r="AA762" s="486"/>
      <c r="AB762" s="484"/>
      <c r="AC762" s="484"/>
      <c r="AD762" s="479" t="s">
        <v>1268</v>
      </c>
      <c r="AE762" s="488" t="s">
        <v>1298</v>
      </c>
      <c r="AF762" s="502" t="s">
        <v>1402</v>
      </c>
      <c r="AG762" s="340"/>
      <c r="AH762" s="430"/>
      <c r="AI762" s="430"/>
      <c r="AJ762" s="430"/>
      <c r="AK762" s="430"/>
      <c r="AL762" s="430"/>
      <c r="AM762" s="430"/>
      <c r="AN762" s="430"/>
      <c r="AO762" s="430"/>
      <c r="AP762" s="430"/>
      <c r="AQ762" s="430"/>
    </row>
    <row r="763" spans="1:43" customFormat="1" ht="62" x14ac:dyDescent="0.35">
      <c r="A763" s="340"/>
      <c r="B763" s="340"/>
      <c r="C763" s="340"/>
      <c r="D763" s="336"/>
      <c r="E763" s="498"/>
      <c r="F763" s="336"/>
      <c r="G763" s="340"/>
      <c r="H763" s="340"/>
      <c r="I763" s="340"/>
      <c r="J763" s="340"/>
      <c r="K763" s="499"/>
      <c r="L763" s="489"/>
      <c r="M763" s="491" t="s">
        <v>1629</v>
      </c>
      <c r="N763" s="342">
        <v>0.05</v>
      </c>
      <c r="O763" s="342" t="s">
        <v>1294</v>
      </c>
      <c r="P763" s="342"/>
      <c r="Q763" s="342"/>
      <c r="R763" s="342"/>
      <c r="S763" s="342"/>
      <c r="T763" s="342"/>
      <c r="U763" s="486"/>
      <c r="V763" s="486"/>
      <c r="W763" s="486"/>
      <c r="X763" s="486"/>
      <c r="Y763" s="486"/>
      <c r="Z763" s="486"/>
      <c r="AA763" s="486"/>
      <c r="AB763" s="484"/>
      <c r="AC763" s="484"/>
      <c r="AD763" s="479" t="s">
        <v>1268</v>
      </c>
      <c r="AE763" s="488" t="s">
        <v>52</v>
      </c>
      <c r="AF763" s="502" t="s">
        <v>1402</v>
      </c>
      <c r="AG763" s="340"/>
      <c r="AH763" s="430"/>
      <c r="AI763" s="430"/>
      <c r="AJ763" s="430"/>
      <c r="AK763" s="430"/>
      <c r="AL763" s="430"/>
      <c r="AM763" s="430"/>
      <c r="AN763" s="430"/>
      <c r="AO763" s="430"/>
      <c r="AP763" s="430"/>
      <c r="AQ763" s="430"/>
    </row>
    <row r="764" spans="1:43" customFormat="1" ht="62" x14ac:dyDescent="0.35">
      <c r="A764" s="340"/>
      <c r="B764" s="340"/>
      <c r="C764" s="340"/>
      <c r="D764" s="336"/>
      <c r="E764" s="498"/>
      <c r="F764" s="336"/>
      <c r="G764" s="340"/>
      <c r="H764" s="340"/>
      <c r="I764" s="340"/>
      <c r="J764" s="340"/>
      <c r="K764" s="499"/>
      <c r="L764" s="489"/>
      <c r="M764" s="491" t="s">
        <v>1630</v>
      </c>
      <c r="N764" s="342">
        <v>0.05</v>
      </c>
      <c r="O764" s="342" t="s">
        <v>1294</v>
      </c>
      <c r="P764" s="342"/>
      <c r="Q764" s="342"/>
      <c r="R764" s="342"/>
      <c r="S764" s="342"/>
      <c r="T764" s="342"/>
      <c r="U764" s="486"/>
      <c r="V764" s="486"/>
      <c r="W764" s="486"/>
      <c r="X764" s="486"/>
      <c r="Y764" s="486"/>
      <c r="Z764" s="486"/>
      <c r="AA764" s="486"/>
      <c r="AB764" s="475"/>
      <c r="AC764" s="475"/>
      <c r="AD764" s="479" t="s">
        <v>1268</v>
      </c>
      <c r="AE764" s="488" t="s">
        <v>1448</v>
      </c>
      <c r="AF764" s="502" t="s">
        <v>1402</v>
      </c>
      <c r="AG764" s="340"/>
      <c r="AH764" s="430"/>
      <c r="AI764" s="430"/>
      <c r="AJ764" s="430"/>
      <c r="AK764" s="430"/>
      <c r="AL764" s="430"/>
      <c r="AM764" s="430"/>
      <c r="AN764" s="430"/>
      <c r="AO764" s="430"/>
      <c r="AP764" s="430"/>
      <c r="AQ764" s="430"/>
    </row>
    <row r="765" spans="1:43" customFormat="1" ht="62" x14ac:dyDescent="0.35">
      <c r="A765" s="340"/>
      <c r="B765" s="340"/>
      <c r="C765" s="340" t="s">
        <v>1227</v>
      </c>
      <c r="D765" s="336">
        <f>+[1]DataBase_Obj!D612</f>
        <v>0</v>
      </c>
      <c r="E765" s="498" t="s">
        <v>1631</v>
      </c>
      <c r="F765" s="336">
        <f>+[1]DataBase_Obj!G612</f>
        <v>0</v>
      </c>
      <c r="G765" s="469" t="s">
        <v>1632</v>
      </c>
      <c r="H765" s="469" t="s">
        <v>1262</v>
      </c>
      <c r="I765" s="336">
        <v>1</v>
      </c>
      <c r="J765" s="340" t="s">
        <v>1633</v>
      </c>
      <c r="K765" s="499" t="s">
        <v>1634</v>
      </c>
      <c r="L765" s="336">
        <v>0.1</v>
      </c>
      <c r="M765" s="491" t="s">
        <v>1635</v>
      </c>
      <c r="N765" s="342">
        <v>0.1</v>
      </c>
      <c r="O765" s="342" t="s">
        <v>139</v>
      </c>
      <c r="P765" s="342"/>
      <c r="Q765" s="342"/>
      <c r="R765" s="342"/>
      <c r="S765" s="486"/>
      <c r="T765" s="486"/>
      <c r="U765" s="342"/>
      <c r="V765" s="342"/>
      <c r="W765" s="342"/>
      <c r="X765" s="342"/>
      <c r="Y765" s="342"/>
      <c r="Z765" s="342"/>
      <c r="AA765" s="342"/>
      <c r="AB765" s="468" t="s">
        <v>1266</v>
      </c>
      <c r="AC765" s="468" t="s">
        <v>1574</v>
      </c>
      <c r="AD765" s="479" t="s">
        <v>1268</v>
      </c>
      <c r="AE765" s="488" t="s">
        <v>52</v>
      </c>
      <c r="AF765" s="502" t="s">
        <v>1402</v>
      </c>
      <c r="AG765" s="340"/>
      <c r="AH765" s="430"/>
      <c r="AI765" s="430"/>
      <c r="AJ765" s="430"/>
      <c r="AK765" s="430"/>
      <c r="AL765" s="430"/>
      <c r="AM765" s="430"/>
      <c r="AN765" s="430"/>
      <c r="AO765" s="430"/>
      <c r="AP765" s="430"/>
      <c r="AQ765" s="430"/>
    </row>
    <row r="766" spans="1:43" customFormat="1" ht="62" x14ac:dyDescent="0.35">
      <c r="A766" s="340"/>
      <c r="B766" s="340"/>
      <c r="C766" s="340"/>
      <c r="D766" s="336"/>
      <c r="E766" s="498"/>
      <c r="F766" s="336"/>
      <c r="G766" s="473"/>
      <c r="H766" s="473"/>
      <c r="I766" s="340"/>
      <c r="J766" s="340"/>
      <c r="K766" s="499"/>
      <c r="L766" s="336"/>
      <c r="M766" s="485" t="s">
        <v>1636</v>
      </c>
      <c r="N766" s="342">
        <v>0.45</v>
      </c>
      <c r="O766" s="342" t="s">
        <v>139</v>
      </c>
      <c r="P766" s="342"/>
      <c r="Q766" s="342"/>
      <c r="R766" s="342"/>
      <c r="S766" s="486"/>
      <c r="T766" s="486"/>
      <c r="U766" s="342"/>
      <c r="V766" s="342"/>
      <c r="W766" s="342"/>
      <c r="X766" s="342"/>
      <c r="Y766" s="342"/>
      <c r="Z766" s="342"/>
      <c r="AA766" s="342"/>
      <c r="AB766" s="484"/>
      <c r="AC766" s="484"/>
      <c r="AD766" s="479" t="s">
        <v>1268</v>
      </c>
      <c r="AE766" s="488" t="s">
        <v>52</v>
      </c>
      <c r="AF766" s="502" t="s">
        <v>1402</v>
      </c>
      <c r="AG766" s="340"/>
      <c r="AH766" s="430"/>
      <c r="AI766" s="430"/>
      <c r="AJ766" s="430"/>
      <c r="AK766" s="430"/>
      <c r="AL766" s="430"/>
      <c r="AM766" s="430"/>
      <c r="AN766" s="430"/>
      <c r="AO766" s="430"/>
      <c r="AP766" s="430"/>
      <c r="AQ766" s="430"/>
    </row>
    <row r="767" spans="1:43" customFormat="1" ht="62" x14ac:dyDescent="0.35">
      <c r="A767" s="340"/>
      <c r="B767" s="340"/>
      <c r="C767" s="340"/>
      <c r="D767" s="336"/>
      <c r="E767" s="498"/>
      <c r="F767" s="336"/>
      <c r="G767" s="473"/>
      <c r="H767" s="473"/>
      <c r="I767" s="340"/>
      <c r="J767" s="340"/>
      <c r="K767" s="499"/>
      <c r="L767" s="336"/>
      <c r="M767" s="485" t="s">
        <v>1637</v>
      </c>
      <c r="N767" s="342">
        <v>0.45</v>
      </c>
      <c r="O767" s="342" t="s">
        <v>139</v>
      </c>
      <c r="P767" s="342"/>
      <c r="Q767" s="342"/>
      <c r="R767" s="342"/>
      <c r="S767" s="486"/>
      <c r="T767" s="486"/>
      <c r="U767" s="342"/>
      <c r="V767" s="342"/>
      <c r="W767" s="342"/>
      <c r="X767" s="342"/>
      <c r="Y767" s="342"/>
      <c r="Z767" s="342"/>
      <c r="AA767" s="342"/>
      <c r="AB767" s="484"/>
      <c r="AC767" s="484"/>
      <c r="AD767" s="479" t="s">
        <v>1268</v>
      </c>
      <c r="AE767" s="488" t="s">
        <v>52</v>
      </c>
      <c r="AF767" s="502" t="s">
        <v>1402</v>
      </c>
      <c r="AG767" s="340"/>
      <c r="AH767" s="430"/>
      <c r="AI767" s="430"/>
      <c r="AJ767" s="430"/>
      <c r="AK767" s="430"/>
      <c r="AL767" s="430"/>
      <c r="AM767" s="430"/>
      <c r="AN767" s="430"/>
      <c r="AO767" s="430"/>
      <c r="AP767" s="430"/>
      <c r="AQ767" s="430"/>
    </row>
    <row r="768" spans="1:43" customFormat="1" ht="62" x14ac:dyDescent="0.35">
      <c r="A768" s="340"/>
      <c r="B768" s="340"/>
      <c r="C768" s="340"/>
      <c r="D768" s="336"/>
      <c r="E768" s="498"/>
      <c r="F768" s="336"/>
      <c r="G768" s="473"/>
      <c r="H768" s="473"/>
      <c r="I768" s="340"/>
      <c r="J768" s="340"/>
      <c r="K768" s="499" t="s">
        <v>1638</v>
      </c>
      <c r="L768" s="336">
        <v>0.2</v>
      </c>
      <c r="M768" s="485" t="s">
        <v>1639</v>
      </c>
      <c r="N768" s="342">
        <v>0.1</v>
      </c>
      <c r="O768" s="342" t="s">
        <v>1274</v>
      </c>
      <c r="P768" s="342"/>
      <c r="Q768" s="342"/>
      <c r="R768" s="342"/>
      <c r="S768" s="342"/>
      <c r="T768" s="342"/>
      <c r="U768" s="486"/>
      <c r="V768" s="342"/>
      <c r="W768" s="342"/>
      <c r="X768" s="342"/>
      <c r="Y768" s="342"/>
      <c r="Z768" s="342"/>
      <c r="AA768" s="342"/>
      <c r="AB768" s="484"/>
      <c r="AC768" s="484"/>
      <c r="AD768" s="479" t="s">
        <v>1268</v>
      </c>
      <c r="AE768" s="488" t="s">
        <v>52</v>
      </c>
      <c r="AF768" s="502" t="s">
        <v>1402</v>
      </c>
      <c r="AG768" s="340"/>
      <c r="AH768" s="430"/>
      <c r="AI768" s="430"/>
      <c r="AJ768" s="430"/>
      <c r="AK768" s="430"/>
      <c r="AL768" s="430"/>
      <c r="AM768" s="430"/>
      <c r="AN768" s="430"/>
      <c r="AO768" s="430"/>
      <c r="AP768" s="430"/>
      <c r="AQ768" s="430"/>
    </row>
    <row r="769" spans="1:43" customFormat="1" ht="62" x14ac:dyDescent="0.35">
      <c r="A769" s="340"/>
      <c r="B769" s="340"/>
      <c r="C769" s="340"/>
      <c r="D769" s="336"/>
      <c r="E769" s="498"/>
      <c r="F769" s="336"/>
      <c r="G769" s="473"/>
      <c r="H769" s="473"/>
      <c r="I769" s="340"/>
      <c r="J769" s="340"/>
      <c r="K769" s="499"/>
      <c r="L769" s="336"/>
      <c r="M769" s="485" t="s">
        <v>1640</v>
      </c>
      <c r="N769" s="490">
        <v>0.2</v>
      </c>
      <c r="O769" s="342" t="s">
        <v>1276</v>
      </c>
      <c r="P769" s="342"/>
      <c r="Q769" s="342"/>
      <c r="R769" s="342"/>
      <c r="S769" s="342"/>
      <c r="T769" s="342"/>
      <c r="U769" s="486"/>
      <c r="V769" s="486"/>
      <c r="W769" s="486"/>
      <c r="X769" s="486"/>
      <c r="Y769" s="486"/>
      <c r="Z769" s="486"/>
      <c r="AA769" s="342"/>
      <c r="AB769" s="484"/>
      <c r="AC769" s="484"/>
      <c r="AD769" s="479" t="s">
        <v>1268</v>
      </c>
      <c r="AE769" s="488" t="s">
        <v>52</v>
      </c>
      <c r="AF769" s="502" t="s">
        <v>1402</v>
      </c>
      <c r="AG769" s="340"/>
      <c r="AH769" s="430"/>
      <c r="AI769" s="430"/>
      <c r="AJ769" s="430"/>
      <c r="AK769" s="430"/>
      <c r="AL769" s="430"/>
      <c r="AM769" s="430"/>
      <c r="AN769" s="430"/>
      <c r="AO769" s="430"/>
      <c r="AP769" s="430"/>
      <c r="AQ769" s="430"/>
    </row>
    <row r="770" spans="1:43" customFormat="1" ht="62" x14ac:dyDescent="0.35">
      <c r="A770" s="340"/>
      <c r="B770" s="340"/>
      <c r="C770" s="340"/>
      <c r="D770" s="336"/>
      <c r="E770" s="498"/>
      <c r="F770" s="336"/>
      <c r="G770" s="473"/>
      <c r="H770" s="473"/>
      <c r="I770" s="340"/>
      <c r="J770" s="340"/>
      <c r="K770" s="499"/>
      <c r="L770" s="336"/>
      <c r="M770" s="485" t="s">
        <v>1641</v>
      </c>
      <c r="N770" s="490">
        <v>0.2</v>
      </c>
      <c r="O770" s="342" t="s">
        <v>1278</v>
      </c>
      <c r="P770" s="342"/>
      <c r="Q770" s="342"/>
      <c r="R770" s="342"/>
      <c r="S770" s="342"/>
      <c r="T770" s="342"/>
      <c r="U770" s="486"/>
      <c r="V770" s="486"/>
      <c r="W770" s="486"/>
      <c r="X770" s="486"/>
      <c r="Y770" s="486"/>
      <c r="Z770" s="486"/>
      <c r="AA770" s="342"/>
      <c r="AB770" s="484"/>
      <c r="AC770" s="484"/>
      <c r="AD770" s="479" t="s">
        <v>1268</v>
      </c>
      <c r="AE770" s="488" t="s">
        <v>52</v>
      </c>
      <c r="AF770" s="502" t="s">
        <v>1402</v>
      </c>
      <c r="AG770" s="340"/>
      <c r="AH770" s="430"/>
      <c r="AI770" s="430"/>
      <c r="AJ770" s="430"/>
      <c r="AK770" s="430"/>
      <c r="AL770" s="430"/>
      <c r="AM770" s="430"/>
      <c r="AN770" s="430"/>
      <c r="AO770" s="430"/>
      <c r="AP770" s="430"/>
      <c r="AQ770" s="430"/>
    </row>
    <row r="771" spans="1:43" customFormat="1" ht="62" x14ac:dyDescent="0.35">
      <c r="A771" s="340"/>
      <c r="B771" s="340"/>
      <c r="C771" s="340"/>
      <c r="D771" s="336"/>
      <c r="E771" s="498"/>
      <c r="F771" s="336"/>
      <c r="G771" s="473"/>
      <c r="H771" s="473"/>
      <c r="I771" s="340"/>
      <c r="J771" s="340"/>
      <c r="K771" s="499"/>
      <c r="L771" s="336"/>
      <c r="M771" s="485" t="s">
        <v>1642</v>
      </c>
      <c r="N771" s="490">
        <v>0.2</v>
      </c>
      <c r="O771" s="342" t="s">
        <v>1278</v>
      </c>
      <c r="P771" s="342"/>
      <c r="Q771" s="342"/>
      <c r="R771" s="342"/>
      <c r="S771" s="342"/>
      <c r="T771" s="342"/>
      <c r="U771" s="486"/>
      <c r="V771" s="486"/>
      <c r="W771" s="486"/>
      <c r="X771" s="486"/>
      <c r="Y771" s="486"/>
      <c r="Z771" s="486"/>
      <c r="AA771" s="342"/>
      <c r="AB771" s="484"/>
      <c r="AC771" s="484"/>
      <c r="AD771" s="479" t="s">
        <v>1268</v>
      </c>
      <c r="AE771" s="488" t="s">
        <v>52</v>
      </c>
      <c r="AF771" s="502" t="s">
        <v>1402</v>
      </c>
      <c r="AG771" s="340"/>
      <c r="AH771" s="430"/>
      <c r="AI771" s="430"/>
      <c r="AJ771" s="430"/>
      <c r="AK771" s="430"/>
      <c r="AL771" s="430"/>
      <c r="AM771" s="430"/>
      <c r="AN771" s="430"/>
      <c r="AO771" s="430"/>
      <c r="AP771" s="430"/>
      <c r="AQ771" s="430"/>
    </row>
    <row r="772" spans="1:43" customFormat="1" ht="62" x14ac:dyDescent="0.35">
      <c r="A772" s="340"/>
      <c r="B772" s="340"/>
      <c r="C772" s="340"/>
      <c r="D772" s="336"/>
      <c r="E772" s="498"/>
      <c r="F772" s="336"/>
      <c r="G772" s="473"/>
      <c r="H772" s="473"/>
      <c r="I772" s="340"/>
      <c r="J772" s="340"/>
      <c r="K772" s="499"/>
      <c r="L772" s="336"/>
      <c r="M772" s="485" t="s">
        <v>1643</v>
      </c>
      <c r="N772" s="490">
        <v>0.2</v>
      </c>
      <c r="O772" s="342" t="s">
        <v>1278</v>
      </c>
      <c r="P772" s="342"/>
      <c r="Q772" s="342"/>
      <c r="R772" s="342"/>
      <c r="S772" s="342"/>
      <c r="T772" s="342"/>
      <c r="U772" s="486"/>
      <c r="V772" s="486"/>
      <c r="W772" s="486"/>
      <c r="X772" s="486"/>
      <c r="Y772" s="486"/>
      <c r="Z772" s="486"/>
      <c r="AA772" s="342"/>
      <c r="AB772" s="484"/>
      <c r="AC772" s="484"/>
      <c r="AD772" s="479" t="s">
        <v>1268</v>
      </c>
      <c r="AE772" s="488" t="s">
        <v>52</v>
      </c>
      <c r="AF772" s="502" t="s">
        <v>1402</v>
      </c>
      <c r="AG772" s="340"/>
      <c r="AH772" s="430"/>
      <c r="AI772" s="430"/>
      <c r="AJ772" s="430"/>
      <c r="AK772" s="430"/>
      <c r="AL772" s="430"/>
      <c r="AM772" s="430"/>
      <c r="AN772" s="430"/>
      <c r="AO772" s="430"/>
      <c r="AP772" s="430"/>
      <c r="AQ772" s="430"/>
    </row>
    <row r="773" spans="1:43" customFormat="1" ht="62" x14ac:dyDescent="0.35">
      <c r="A773" s="340"/>
      <c r="B773" s="340"/>
      <c r="C773" s="340"/>
      <c r="D773" s="336"/>
      <c r="E773" s="498"/>
      <c r="F773" s="336"/>
      <c r="G773" s="473"/>
      <c r="H773" s="473"/>
      <c r="I773" s="340"/>
      <c r="J773" s="340"/>
      <c r="K773" s="499"/>
      <c r="L773" s="336"/>
      <c r="M773" s="485" t="s">
        <v>1644</v>
      </c>
      <c r="N773" s="490">
        <v>0.1</v>
      </c>
      <c r="O773" s="342" t="s">
        <v>1278</v>
      </c>
      <c r="P773" s="342"/>
      <c r="Q773" s="342"/>
      <c r="R773" s="342"/>
      <c r="S773" s="342"/>
      <c r="T773" s="342"/>
      <c r="U773" s="486"/>
      <c r="V773" s="486"/>
      <c r="W773" s="486"/>
      <c r="X773" s="486"/>
      <c r="Y773" s="486"/>
      <c r="Z773" s="486"/>
      <c r="AA773" s="342"/>
      <c r="AB773" s="484"/>
      <c r="AC773" s="484"/>
      <c r="AD773" s="479" t="s">
        <v>1268</v>
      </c>
      <c r="AE773" s="488" t="s">
        <v>52</v>
      </c>
      <c r="AF773" s="502" t="s">
        <v>1402</v>
      </c>
      <c r="AG773" s="340"/>
      <c r="AH773" s="430"/>
      <c r="AI773" s="430"/>
      <c r="AJ773" s="430"/>
      <c r="AK773" s="430"/>
      <c r="AL773" s="430"/>
      <c r="AM773" s="430"/>
      <c r="AN773" s="430"/>
      <c r="AO773" s="430"/>
      <c r="AP773" s="430"/>
      <c r="AQ773" s="430"/>
    </row>
    <row r="774" spans="1:43" customFormat="1" ht="62" x14ac:dyDescent="0.35">
      <c r="A774" s="340"/>
      <c r="B774" s="340"/>
      <c r="C774" s="340"/>
      <c r="D774" s="336"/>
      <c r="E774" s="498"/>
      <c r="F774" s="336"/>
      <c r="G774" s="473"/>
      <c r="H774" s="473"/>
      <c r="I774" s="340"/>
      <c r="J774" s="340"/>
      <c r="K774" s="499" t="s">
        <v>1645</v>
      </c>
      <c r="L774" s="336">
        <v>0.1</v>
      </c>
      <c r="M774" s="491" t="s">
        <v>1646</v>
      </c>
      <c r="N774" s="342">
        <v>0.25</v>
      </c>
      <c r="O774" s="342" t="s">
        <v>1276</v>
      </c>
      <c r="P774" s="342"/>
      <c r="Q774" s="342"/>
      <c r="R774" s="342"/>
      <c r="S774" s="342"/>
      <c r="T774" s="342"/>
      <c r="U774" s="486"/>
      <c r="V774" s="486"/>
      <c r="W774" s="486"/>
      <c r="X774" s="486"/>
      <c r="Y774" s="486"/>
      <c r="Z774" s="486"/>
      <c r="AA774" s="342"/>
      <c r="AB774" s="484"/>
      <c r="AC774" s="484"/>
      <c r="AD774" s="479" t="s">
        <v>1268</v>
      </c>
      <c r="AE774" s="488" t="s">
        <v>52</v>
      </c>
      <c r="AF774" s="502" t="s">
        <v>1402</v>
      </c>
      <c r="AG774" s="340"/>
      <c r="AH774" s="430"/>
      <c r="AI774" s="430"/>
      <c r="AJ774" s="430"/>
      <c r="AK774" s="430"/>
      <c r="AL774" s="430"/>
      <c r="AM774" s="430"/>
      <c r="AN774" s="430"/>
      <c r="AO774" s="430"/>
      <c r="AP774" s="430"/>
      <c r="AQ774" s="430"/>
    </row>
    <row r="775" spans="1:43" customFormat="1" ht="62" x14ac:dyDescent="0.35">
      <c r="A775" s="340"/>
      <c r="B775" s="340"/>
      <c r="C775" s="340"/>
      <c r="D775" s="336"/>
      <c r="E775" s="498"/>
      <c r="F775" s="336"/>
      <c r="G775" s="473"/>
      <c r="H775" s="473"/>
      <c r="I775" s="340"/>
      <c r="J775" s="340"/>
      <c r="K775" s="499"/>
      <c r="L775" s="336"/>
      <c r="M775" s="485" t="s">
        <v>1647</v>
      </c>
      <c r="N775" s="490">
        <v>0.25</v>
      </c>
      <c r="O775" s="342" t="s">
        <v>1276</v>
      </c>
      <c r="P775" s="342"/>
      <c r="Q775" s="342"/>
      <c r="R775" s="342"/>
      <c r="S775" s="342"/>
      <c r="T775" s="342"/>
      <c r="U775" s="486"/>
      <c r="V775" s="486"/>
      <c r="W775" s="486"/>
      <c r="X775" s="486"/>
      <c r="Y775" s="486"/>
      <c r="Z775" s="486"/>
      <c r="AA775" s="342"/>
      <c r="AB775" s="484"/>
      <c r="AC775" s="484"/>
      <c r="AD775" s="479" t="s">
        <v>1268</v>
      </c>
      <c r="AE775" s="488" t="s">
        <v>52</v>
      </c>
      <c r="AF775" s="502" t="s">
        <v>1402</v>
      </c>
      <c r="AG775" s="340"/>
      <c r="AH775" s="430"/>
      <c r="AI775" s="430"/>
      <c r="AJ775" s="430"/>
      <c r="AK775" s="430"/>
      <c r="AL775" s="430"/>
      <c r="AM775" s="430"/>
      <c r="AN775" s="430"/>
      <c r="AO775" s="430"/>
      <c r="AP775" s="430"/>
      <c r="AQ775" s="430"/>
    </row>
    <row r="776" spans="1:43" customFormat="1" ht="62" x14ac:dyDescent="0.35">
      <c r="A776" s="340"/>
      <c r="B776" s="340"/>
      <c r="C776" s="340"/>
      <c r="D776" s="336"/>
      <c r="E776" s="498"/>
      <c r="F776" s="336"/>
      <c r="G776" s="473"/>
      <c r="H776" s="473"/>
      <c r="I776" s="340"/>
      <c r="J776" s="340"/>
      <c r="K776" s="499"/>
      <c r="L776" s="336"/>
      <c r="M776" s="485" t="s">
        <v>1648</v>
      </c>
      <c r="N776" s="490">
        <v>0.25</v>
      </c>
      <c r="O776" s="342" t="s">
        <v>1276</v>
      </c>
      <c r="P776" s="342"/>
      <c r="Q776" s="342"/>
      <c r="R776" s="342"/>
      <c r="S776" s="342"/>
      <c r="T776" s="342"/>
      <c r="U776" s="486"/>
      <c r="V776" s="486"/>
      <c r="W776" s="486"/>
      <c r="X776" s="486"/>
      <c r="Y776" s="486"/>
      <c r="Z776" s="486"/>
      <c r="AA776" s="342"/>
      <c r="AB776" s="484"/>
      <c r="AC776" s="484"/>
      <c r="AD776" s="479" t="s">
        <v>1268</v>
      </c>
      <c r="AE776" s="488" t="s">
        <v>52</v>
      </c>
      <c r="AF776" s="502" t="s">
        <v>1402</v>
      </c>
      <c r="AG776" s="340"/>
      <c r="AH776" s="430"/>
      <c r="AI776" s="430"/>
      <c r="AJ776" s="430"/>
      <c r="AK776" s="430"/>
      <c r="AL776" s="430"/>
      <c r="AM776" s="430"/>
      <c r="AN776" s="430"/>
      <c r="AO776" s="430"/>
      <c r="AP776" s="430"/>
      <c r="AQ776" s="430"/>
    </row>
    <row r="777" spans="1:43" customFormat="1" ht="62" x14ac:dyDescent="0.35">
      <c r="A777" s="340"/>
      <c r="B777" s="340"/>
      <c r="C777" s="340"/>
      <c r="D777" s="336"/>
      <c r="E777" s="498"/>
      <c r="F777" s="336"/>
      <c r="G777" s="473"/>
      <c r="H777" s="473"/>
      <c r="I777" s="340"/>
      <c r="J777" s="340"/>
      <c r="K777" s="499"/>
      <c r="L777" s="336"/>
      <c r="M777" s="485" t="s">
        <v>1649</v>
      </c>
      <c r="N777" s="490">
        <v>0.25</v>
      </c>
      <c r="O777" s="342" t="s">
        <v>1276</v>
      </c>
      <c r="P777" s="342"/>
      <c r="Q777" s="342"/>
      <c r="R777" s="342"/>
      <c r="S777" s="342"/>
      <c r="T777" s="342"/>
      <c r="U777" s="486"/>
      <c r="V777" s="486"/>
      <c r="W777" s="486"/>
      <c r="X777" s="486"/>
      <c r="Y777" s="486"/>
      <c r="Z777" s="486"/>
      <c r="AA777" s="342"/>
      <c r="AB777" s="484"/>
      <c r="AC777" s="484"/>
      <c r="AD777" s="479" t="s">
        <v>1650</v>
      </c>
      <c r="AE777" s="488" t="s">
        <v>52</v>
      </c>
      <c r="AF777" s="502" t="s">
        <v>1402</v>
      </c>
      <c r="AG777" s="340"/>
      <c r="AH777" s="430"/>
      <c r="AI777" s="430"/>
      <c r="AJ777" s="430"/>
      <c r="AK777" s="430"/>
      <c r="AL777" s="430"/>
      <c r="AM777" s="430"/>
      <c r="AN777" s="430"/>
      <c r="AO777" s="430"/>
      <c r="AP777" s="430"/>
      <c r="AQ777" s="430"/>
    </row>
    <row r="778" spans="1:43" customFormat="1" ht="62" x14ac:dyDescent="0.35">
      <c r="A778" s="340"/>
      <c r="B778" s="340"/>
      <c r="C778" s="340"/>
      <c r="D778" s="336"/>
      <c r="E778" s="498"/>
      <c r="F778" s="336"/>
      <c r="G778" s="473"/>
      <c r="H778" s="473"/>
      <c r="I778" s="340"/>
      <c r="J778" s="340"/>
      <c r="K778" s="499" t="s">
        <v>1651</v>
      </c>
      <c r="L778" s="336">
        <v>0.2</v>
      </c>
      <c r="M778" s="485" t="s">
        <v>1652</v>
      </c>
      <c r="N778" s="490">
        <v>0.4</v>
      </c>
      <c r="O778" s="342" t="s">
        <v>154</v>
      </c>
      <c r="P778" s="342"/>
      <c r="Q778" s="342"/>
      <c r="R778" s="342"/>
      <c r="S778" s="342"/>
      <c r="T778" s="342"/>
      <c r="U778" s="486"/>
      <c r="V778" s="486"/>
      <c r="W778" s="486"/>
      <c r="X778" s="486"/>
      <c r="Y778" s="486"/>
      <c r="Z778" s="486"/>
      <c r="AA778" s="342"/>
      <c r="AB778" s="484"/>
      <c r="AC778" s="484"/>
      <c r="AD778" s="479" t="s">
        <v>1268</v>
      </c>
      <c r="AE778" s="488" t="s">
        <v>52</v>
      </c>
      <c r="AF778" s="502" t="s">
        <v>1402</v>
      </c>
      <c r="AG778" s="340"/>
      <c r="AH778" s="430"/>
      <c r="AI778" s="430"/>
      <c r="AJ778" s="430"/>
      <c r="AK778" s="430"/>
      <c r="AL778" s="430"/>
      <c r="AM778" s="430"/>
      <c r="AN778" s="430"/>
      <c r="AO778" s="430"/>
      <c r="AP778" s="430"/>
      <c r="AQ778" s="430"/>
    </row>
    <row r="779" spans="1:43" customFormat="1" ht="62" x14ac:dyDescent="0.35">
      <c r="A779" s="340"/>
      <c r="B779" s="340"/>
      <c r="C779" s="340"/>
      <c r="D779" s="336"/>
      <c r="E779" s="498"/>
      <c r="F779" s="336"/>
      <c r="G779" s="473"/>
      <c r="H779" s="473"/>
      <c r="I779" s="340"/>
      <c r="J779" s="340"/>
      <c r="K779" s="499"/>
      <c r="L779" s="336"/>
      <c r="M779" s="485" t="s">
        <v>1653</v>
      </c>
      <c r="N779" s="490">
        <v>0.4</v>
      </c>
      <c r="O779" s="342" t="s">
        <v>154</v>
      </c>
      <c r="P779" s="342"/>
      <c r="Q779" s="342"/>
      <c r="R779" s="342"/>
      <c r="S779" s="342"/>
      <c r="T779" s="342"/>
      <c r="U779" s="486"/>
      <c r="V779" s="486"/>
      <c r="W779" s="486"/>
      <c r="X779" s="486"/>
      <c r="Y779" s="486"/>
      <c r="Z779" s="486"/>
      <c r="AA779" s="342"/>
      <c r="AB779" s="484"/>
      <c r="AC779" s="484"/>
      <c r="AD779" s="479" t="s">
        <v>1268</v>
      </c>
      <c r="AE779" s="488" t="s">
        <v>52</v>
      </c>
      <c r="AF779" s="502" t="s">
        <v>1402</v>
      </c>
      <c r="AG779" s="340"/>
      <c r="AH779" s="430"/>
      <c r="AI779" s="430"/>
      <c r="AJ779" s="430"/>
      <c r="AK779" s="430"/>
      <c r="AL779" s="430"/>
      <c r="AM779" s="430"/>
      <c r="AN779" s="430"/>
      <c r="AO779" s="430"/>
      <c r="AP779" s="430"/>
      <c r="AQ779" s="430"/>
    </row>
    <row r="780" spans="1:43" customFormat="1" ht="62" x14ac:dyDescent="0.35">
      <c r="A780" s="340"/>
      <c r="B780" s="340"/>
      <c r="C780" s="340"/>
      <c r="D780" s="336"/>
      <c r="E780" s="498"/>
      <c r="F780" s="336"/>
      <c r="G780" s="473"/>
      <c r="H780" s="473"/>
      <c r="I780" s="340"/>
      <c r="J780" s="340"/>
      <c r="K780" s="499"/>
      <c r="L780" s="336"/>
      <c r="M780" s="485" t="s">
        <v>1654</v>
      </c>
      <c r="N780" s="490">
        <v>0.2</v>
      </c>
      <c r="O780" s="342" t="s">
        <v>154</v>
      </c>
      <c r="P780" s="342"/>
      <c r="Q780" s="342"/>
      <c r="R780" s="342"/>
      <c r="S780" s="342"/>
      <c r="T780" s="342"/>
      <c r="U780" s="486"/>
      <c r="V780" s="486"/>
      <c r="W780" s="486"/>
      <c r="X780" s="486"/>
      <c r="Y780" s="486"/>
      <c r="Z780" s="486"/>
      <c r="AA780" s="342"/>
      <c r="AB780" s="484"/>
      <c r="AC780" s="484"/>
      <c r="AD780" s="479" t="s">
        <v>1268</v>
      </c>
      <c r="AE780" s="488" t="s">
        <v>52</v>
      </c>
      <c r="AF780" s="502" t="s">
        <v>1402</v>
      </c>
      <c r="AG780" s="340"/>
      <c r="AH780" s="430"/>
      <c r="AI780" s="430"/>
      <c r="AJ780" s="430"/>
      <c r="AK780" s="430"/>
      <c r="AL780" s="430"/>
      <c r="AM780" s="430"/>
      <c r="AN780" s="430"/>
      <c r="AO780" s="430"/>
      <c r="AP780" s="430"/>
      <c r="AQ780" s="430"/>
    </row>
    <row r="781" spans="1:43" customFormat="1" ht="93" x14ac:dyDescent="0.35">
      <c r="A781" s="340"/>
      <c r="B781" s="340"/>
      <c r="C781" s="340"/>
      <c r="D781" s="336"/>
      <c r="E781" s="498"/>
      <c r="F781" s="336"/>
      <c r="G781" s="473"/>
      <c r="H781" s="473"/>
      <c r="I781" s="340"/>
      <c r="J781" s="340"/>
      <c r="K781" s="491" t="s">
        <v>1655</v>
      </c>
      <c r="L781" s="342">
        <v>0.2</v>
      </c>
      <c r="M781" s="491" t="s">
        <v>1656</v>
      </c>
      <c r="N781" s="342">
        <v>1</v>
      </c>
      <c r="O781" s="342" t="s">
        <v>1657</v>
      </c>
      <c r="P781" s="342"/>
      <c r="Q781" s="342"/>
      <c r="R781" s="342"/>
      <c r="S781" s="342"/>
      <c r="T781" s="342"/>
      <c r="U781" s="486"/>
      <c r="V781" s="486"/>
      <c r="W781" s="486"/>
      <c r="X781" s="486"/>
      <c r="Y781" s="486"/>
      <c r="Z781" s="486"/>
      <c r="AA781" s="486"/>
      <c r="AB781" s="484"/>
      <c r="AC781" s="484"/>
      <c r="AD781" s="479" t="s">
        <v>1268</v>
      </c>
      <c r="AE781" s="488" t="s">
        <v>1313</v>
      </c>
      <c r="AF781" s="502" t="s">
        <v>1402</v>
      </c>
      <c r="AG781" s="340"/>
      <c r="AH781" s="430"/>
      <c r="AI781" s="430"/>
      <c r="AJ781" s="430"/>
      <c r="AK781" s="430"/>
      <c r="AL781" s="430"/>
      <c r="AM781" s="430"/>
      <c r="AN781" s="430"/>
      <c r="AO781" s="430"/>
      <c r="AP781" s="430"/>
      <c r="AQ781" s="430"/>
    </row>
    <row r="782" spans="1:43" customFormat="1" ht="62" x14ac:dyDescent="0.35">
      <c r="A782" s="340"/>
      <c r="B782" s="340"/>
      <c r="C782" s="340"/>
      <c r="D782" s="336"/>
      <c r="E782" s="498"/>
      <c r="F782" s="336"/>
      <c r="G782" s="473"/>
      <c r="H782" s="473"/>
      <c r="I782" s="340"/>
      <c r="J782" s="340"/>
      <c r="K782" s="499" t="s">
        <v>1658</v>
      </c>
      <c r="L782" s="489">
        <v>0.2</v>
      </c>
      <c r="M782" s="485" t="s">
        <v>1659</v>
      </c>
      <c r="N782" s="490">
        <v>0.2</v>
      </c>
      <c r="O782" s="342" t="s">
        <v>1294</v>
      </c>
      <c r="P782" s="342"/>
      <c r="Q782" s="342"/>
      <c r="R782" s="342"/>
      <c r="S782" s="342"/>
      <c r="T782" s="342"/>
      <c r="U782" s="486"/>
      <c r="V782" s="486"/>
      <c r="W782" s="486"/>
      <c r="X782" s="486"/>
      <c r="Y782" s="486"/>
      <c r="Z782" s="486"/>
      <c r="AA782" s="486"/>
      <c r="AB782" s="484"/>
      <c r="AC782" s="484"/>
      <c r="AD782" s="479" t="s">
        <v>1268</v>
      </c>
      <c r="AE782" s="488" t="s">
        <v>52</v>
      </c>
      <c r="AF782" s="502" t="s">
        <v>1402</v>
      </c>
      <c r="AG782" s="340"/>
      <c r="AH782" s="430"/>
      <c r="AI782" s="430"/>
      <c r="AJ782" s="430"/>
      <c r="AK782" s="430"/>
      <c r="AL782" s="430"/>
      <c r="AM782" s="430"/>
      <c r="AN782" s="430"/>
      <c r="AO782" s="430"/>
      <c r="AP782" s="430"/>
      <c r="AQ782" s="430"/>
    </row>
    <row r="783" spans="1:43" customFormat="1" ht="62" x14ac:dyDescent="0.35">
      <c r="A783" s="340"/>
      <c r="B783" s="340"/>
      <c r="C783" s="340"/>
      <c r="D783" s="336"/>
      <c r="E783" s="498"/>
      <c r="F783" s="336"/>
      <c r="G783" s="473"/>
      <c r="H783" s="473"/>
      <c r="I783" s="340"/>
      <c r="J783" s="340"/>
      <c r="K783" s="499"/>
      <c r="L783" s="489"/>
      <c r="M783" s="491" t="s">
        <v>1660</v>
      </c>
      <c r="N783" s="342">
        <v>0.2</v>
      </c>
      <c r="O783" s="342" t="s">
        <v>1294</v>
      </c>
      <c r="P783" s="342"/>
      <c r="Q783" s="342"/>
      <c r="R783" s="342"/>
      <c r="S783" s="342"/>
      <c r="T783" s="342"/>
      <c r="U783" s="486"/>
      <c r="V783" s="486"/>
      <c r="W783" s="486"/>
      <c r="X783" s="486"/>
      <c r="Y783" s="486"/>
      <c r="Z783" s="486"/>
      <c r="AA783" s="486"/>
      <c r="AB783" s="484"/>
      <c r="AC783" s="484"/>
      <c r="AD783" s="479" t="s">
        <v>1268</v>
      </c>
      <c r="AE783" s="488" t="s">
        <v>52</v>
      </c>
      <c r="AF783" s="502" t="s">
        <v>1402</v>
      </c>
      <c r="AG783" s="340"/>
      <c r="AH783" s="430"/>
      <c r="AI783" s="430"/>
      <c r="AJ783" s="430"/>
      <c r="AK783" s="430"/>
      <c r="AL783" s="430"/>
      <c r="AM783" s="430"/>
      <c r="AN783" s="430"/>
      <c r="AO783" s="430"/>
      <c r="AP783" s="430"/>
      <c r="AQ783" s="430"/>
    </row>
    <row r="784" spans="1:43" customFormat="1" ht="62" x14ac:dyDescent="0.35">
      <c r="A784" s="340"/>
      <c r="B784" s="340"/>
      <c r="C784" s="340"/>
      <c r="D784" s="336"/>
      <c r="E784" s="498"/>
      <c r="F784" s="336"/>
      <c r="G784" s="473"/>
      <c r="H784" s="473"/>
      <c r="I784" s="340"/>
      <c r="J784" s="340"/>
      <c r="K784" s="499"/>
      <c r="L784" s="489"/>
      <c r="M784" s="491" t="s">
        <v>1661</v>
      </c>
      <c r="N784" s="342">
        <v>0.2</v>
      </c>
      <c r="O784" s="342" t="s">
        <v>1294</v>
      </c>
      <c r="P784" s="342"/>
      <c r="Q784" s="342"/>
      <c r="R784" s="342"/>
      <c r="S784" s="342"/>
      <c r="T784" s="342"/>
      <c r="U784" s="486"/>
      <c r="V784" s="486"/>
      <c r="W784" s="486"/>
      <c r="X784" s="486"/>
      <c r="Y784" s="486"/>
      <c r="Z784" s="486"/>
      <c r="AA784" s="486"/>
      <c r="AB784" s="484"/>
      <c r="AC784" s="484"/>
      <c r="AD784" s="479" t="s">
        <v>1268</v>
      </c>
      <c r="AE784" s="488" t="s">
        <v>52</v>
      </c>
      <c r="AF784" s="502" t="s">
        <v>1402</v>
      </c>
      <c r="AG784" s="340"/>
      <c r="AH784" s="430"/>
      <c r="AI784" s="430"/>
      <c r="AJ784" s="430"/>
      <c r="AK784" s="430"/>
      <c r="AL784" s="430"/>
      <c r="AM784" s="430"/>
      <c r="AN784" s="430"/>
      <c r="AO784" s="430"/>
      <c r="AP784" s="430"/>
      <c r="AQ784" s="430"/>
    </row>
    <row r="785" spans="1:43" customFormat="1" ht="62" x14ac:dyDescent="0.35">
      <c r="A785" s="340"/>
      <c r="B785" s="340"/>
      <c r="C785" s="340"/>
      <c r="D785" s="336"/>
      <c r="E785" s="498"/>
      <c r="F785" s="336"/>
      <c r="G785" s="473"/>
      <c r="H785" s="473"/>
      <c r="I785" s="340"/>
      <c r="J785" s="340"/>
      <c r="K785" s="499"/>
      <c r="L785" s="489"/>
      <c r="M785" s="491" t="s">
        <v>1662</v>
      </c>
      <c r="N785" s="342">
        <v>0.2</v>
      </c>
      <c r="O785" s="342" t="s">
        <v>1294</v>
      </c>
      <c r="P785" s="342"/>
      <c r="Q785" s="342"/>
      <c r="R785" s="342"/>
      <c r="S785" s="342"/>
      <c r="T785" s="342"/>
      <c r="U785" s="486"/>
      <c r="V785" s="486"/>
      <c r="W785" s="486"/>
      <c r="X785" s="486"/>
      <c r="Y785" s="486"/>
      <c r="Z785" s="486"/>
      <c r="AA785" s="486"/>
      <c r="AB785" s="484"/>
      <c r="AC785" s="484"/>
      <c r="AD785" s="479" t="s">
        <v>1268</v>
      </c>
      <c r="AE785" s="488" t="s">
        <v>52</v>
      </c>
      <c r="AF785" s="502" t="s">
        <v>1402</v>
      </c>
      <c r="AG785" s="340"/>
      <c r="AH785" s="430"/>
      <c r="AI785" s="430"/>
      <c r="AJ785" s="430"/>
      <c r="AK785" s="430"/>
      <c r="AL785" s="430"/>
      <c r="AM785" s="430"/>
      <c r="AN785" s="430"/>
      <c r="AO785" s="430"/>
      <c r="AP785" s="430"/>
      <c r="AQ785" s="430"/>
    </row>
    <row r="786" spans="1:43" customFormat="1" ht="62" x14ac:dyDescent="0.35">
      <c r="A786" s="340"/>
      <c r="B786" s="340"/>
      <c r="C786" s="340"/>
      <c r="D786" s="336"/>
      <c r="E786" s="498"/>
      <c r="F786" s="336"/>
      <c r="G786" s="473"/>
      <c r="H786" s="473"/>
      <c r="I786" s="340"/>
      <c r="J786" s="340"/>
      <c r="K786" s="499"/>
      <c r="L786" s="489"/>
      <c r="M786" s="491" t="s">
        <v>1663</v>
      </c>
      <c r="N786" s="342">
        <v>0.1</v>
      </c>
      <c r="O786" s="342" t="s">
        <v>1294</v>
      </c>
      <c r="P786" s="342"/>
      <c r="Q786" s="342"/>
      <c r="R786" s="342"/>
      <c r="S786" s="342"/>
      <c r="T786" s="342"/>
      <c r="U786" s="486"/>
      <c r="V786" s="486"/>
      <c r="W786" s="486"/>
      <c r="X786" s="486"/>
      <c r="Y786" s="486"/>
      <c r="Z786" s="486"/>
      <c r="AA786" s="486"/>
      <c r="AB786" s="484"/>
      <c r="AC786" s="484"/>
      <c r="AD786" s="479" t="s">
        <v>1268</v>
      </c>
      <c r="AE786" s="488" t="s">
        <v>1298</v>
      </c>
      <c r="AF786" s="502" t="s">
        <v>1402</v>
      </c>
      <c r="AG786" s="340"/>
      <c r="AH786" s="430"/>
      <c r="AI786" s="430"/>
      <c r="AJ786" s="430"/>
      <c r="AK786" s="430"/>
      <c r="AL786" s="430"/>
      <c r="AM786" s="430"/>
      <c r="AN786" s="430"/>
      <c r="AO786" s="430"/>
      <c r="AP786" s="430"/>
      <c r="AQ786" s="430"/>
    </row>
    <row r="787" spans="1:43" customFormat="1" ht="62" x14ac:dyDescent="0.35">
      <c r="A787" s="340"/>
      <c r="B787" s="340"/>
      <c r="C787" s="340"/>
      <c r="D787" s="336"/>
      <c r="E787" s="498"/>
      <c r="F787" s="336"/>
      <c r="G787" s="473"/>
      <c r="H787" s="473"/>
      <c r="I787" s="340"/>
      <c r="J787" s="340"/>
      <c r="K787" s="499"/>
      <c r="L787" s="489"/>
      <c r="M787" s="491" t="s">
        <v>1664</v>
      </c>
      <c r="N787" s="342">
        <v>0.05</v>
      </c>
      <c r="O787" s="342" t="s">
        <v>1294</v>
      </c>
      <c r="P787" s="342"/>
      <c r="Q787" s="342"/>
      <c r="R787" s="342"/>
      <c r="S787" s="342"/>
      <c r="T787" s="342"/>
      <c r="U787" s="486"/>
      <c r="V787" s="486"/>
      <c r="W787" s="486"/>
      <c r="X787" s="486"/>
      <c r="Y787" s="486"/>
      <c r="Z787" s="486"/>
      <c r="AA787" s="486"/>
      <c r="AB787" s="484"/>
      <c r="AC787" s="484"/>
      <c r="AD787" s="479" t="s">
        <v>1268</v>
      </c>
      <c r="AE787" s="488" t="s">
        <v>52</v>
      </c>
      <c r="AF787" s="502" t="s">
        <v>1402</v>
      </c>
      <c r="AG787" s="340"/>
      <c r="AH787" s="430"/>
      <c r="AI787" s="430"/>
      <c r="AJ787" s="430"/>
      <c r="AK787" s="430"/>
      <c r="AL787" s="430"/>
      <c r="AM787" s="430"/>
      <c r="AN787" s="430"/>
      <c r="AO787" s="430"/>
      <c r="AP787" s="430"/>
      <c r="AQ787" s="430"/>
    </row>
    <row r="788" spans="1:43" customFormat="1" ht="62" x14ac:dyDescent="0.35">
      <c r="A788" s="340"/>
      <c r="B788" s="340"/>
      <c r="C788" s="340"/>
      <c r="D788" s="336"/>
      <c r="E788" s="498"/>
      <c r="F788" s="336"/>
      <c r="G788" s="471"/>
      <c r="H788" s="471"/>
      <c r="I788" s="340"/>
      <c r="J788" s="340"/>
      <c r="K788" s="499"/>
      <c r="L788" s="489"/>
      <c r="M788" s="491" t="s">
        <v>1665</v>
      </c>
      <c r="N788" s="342">
        <v>0.05</v>
      </c>
      <c r="O788" s="342" t="s">
        <v>1294</v>
      </c>
      <c r="P788" s="342"/>
      <c r="Q788" s="342"/>
      <c r="R788" s="342"/>
      <c r="S788" s="342"/>
      <c r="T788" s="342"/>
      <c r="U788" s="486"/>
      <c r="V788" s="486"/>
      <c r="W788" s="486"/>
      <c r="X788" s="486"/>
      <c r="Y788" s="486"/>
      <c r="Z788" s="486"/>
      <c r="AA788" s="486"/>
      <c r="AB788" s="475"/>
      <c r="AC788" s="475"/>
      <c r="AD788" s="479" t="s">
        <v>1268</v>
      </c>
      <c r="AE788" s="488" t="s">
        <v>1448</v>
      </c>
      <c r="AF788" s="502" t="s">
        <v>1402</v>
      </c>
      <c r="AG788" s="340"/>
      <c r="AH788" s="430"/>
      <c r="AI788" s="430"/>
      <c r="AJ788" s="430"/>
      <c r="AK788" s="430"/>
      <c r="AL788" s="430"/>
      <c r="AM788" s="430"/>
      <c r="AN788" s="430"/>
      <c r="AO788" s="430"/>
      <c r="AP788" s="430"/>
      <c r="AQ788" s="430"/>
    </row>
    <row r="789" spans="1:43" customFormat="1" ht="62" x14ac:dyDescent="0.35">
      <c r="A789" s="340"/>
      <c r="B789" s="340"/>
      <c r="C789" s="340" t="s">
        <v>391</v>
      </c>
      <c r="D789" s="336">
        <f>+[1]DataBase_Obj!D613</f>
        <v>0</v>
      </c>
      <c r="E789" s="498" t="s">
        <v>1666</v>
      </c>
      <c r="F789" s="336">
        <f>+[1]DataBase_Obj!G613</f>
        <v>0</v>
      </c>
      <c r="G789" s="469" t="s">
        <v>1667</v>
      </c>
      <c r="H789" s="469" t="s">
        <v>1262</v>
      </c>
      <c r="I789" s="336">
        <v>1</v>
      </c>
      <c r="J789" s="340" t="s">
        <v>1668</v>
      </c>
      <c r="K789" s="499" t="s">
        <v>1669</v>
      </c>
      <c r="L789" s="336">
        <v>0.1</v>
      </c>
      <c r="M789" s="491" t="s">
        <v>1670</v>
      </c>
      <c r="N789" s="342">
        <v>0.1</v>
      </c>
      <c r="O789" s="342" t="s">
        <v>139</v>
      </c>
      <c r="P789" s="342"/>
      <c r="Q789" s="342"/>
      <c r="R789" s="342"/>
      <c r="S789" s="486"/>
      <c r="T789" s="486"/>
      <c r="U789" s="342"/>
      <c r="V789" s="342"/>
      <c r="W789" s="342"/>
      <c r="X789" s="342"/>
      <c r="Y789" s="342"/>
      <c r="Z789" s="342"/>
      <c r="AA789" s="342"/>
      <c r="AB789" s="468" t="s">
        <v>1266</v>
      </c>
      <c r="AC789" s="468" t="s">
        <v>1574</v>
      </c>
      <c r="AD789" s="479" t="s">
        <v>1268</v>
      </c>
      <c r="AE789" s="488" t="s">
        <v>52</v>
      </c>
      <c r="AF789" s="502" t="s">
        <v>1402</v>
      </c>
      <c r="AG789" s="340"/>
      <c r="AH789" s="430"/>
      <c r="AI789" s="430"/>
      <c r="AJ789" s="430"/>
      <c r="AK789" s="430"/>
      <c r="AL789" s="430"/>
      <c r="AM789" s="430"/>
      <c r="AN789" s="430"/>
      <c r="AO789" s="430"/>
      <c r="AP789" s="430"/>
      <c r="AQ789" s="430"/>
    </row>
    <row r="790" spans="1:43" customFormat="1" ht="62" x14ac:dyDescent="0.35">
      <c r="A790" s="340"/>
      <c r="B790" s="340"/>
      <c r="C790" s="340"/>
      <c r="D790" s="336"/>
      <c r="E790" s="498"/>
      <c r="F790" s="336"/>
      <c r="G790" s="473"/>
      <c r="H790" s="473"/>
      <c r="I790" s="340"/>
      <c r="J790" s="340"/>
      <c r="K790" s="499"/>
      <c r="L790" s="336"/>
      <c r="M790" s="485" t="s">
        <v>1671</v>
      </c>
      <c r="N790" s="342">
        <v>0.45</v>
      </c>
      <c r="O790" s="342" t="s">
        <v>139</v>
      </c>
      <c r="P790" s="342"/>
      <c r="Q790" s="342"/>
      <c r="R790" s="342"/>
      <c r="S790" s="486"/>
      <c r="T790" s="486"/>
      <c r="U790" s="342"/>
      <c r="V790" s="342"/>
      <c r="W790" s="342"/>
      <c r="X790" s="342"/>
      <c r="Y790" s="342"/>
      <c r="Z790" s="342"/>
      <c r="AA790" s="342"/>
      <c r="AB790" s="484"/>
      <c r="AC790" s="484"/>
      <c r="AD790" s="479" t="s">
        <v>1268</v>
      </c>
      <c r="AE790" s="488" t="s">
        <v>52</v>
      </c>
      <c r="AF790" s="502" t="s">
        <v>1402</v>
      </c>
      <c r="AG790" s="340"/>
      <c r="AH790" s="430"/>
      <c r="AI790" s="430"/>
      <c r="AJ790" s="430"/>
      <c r="AK790" s="430"/>
      <c r="AL790" s="430"/>
      <c r="AM790" s="430"/>
      <c r="AN790" s="430"/>
      <c r="AO790" s="430"/>
      <c r="AP790" s="430"/>
      <c r="AQ790" s="430"/>
    </row>
    <row r="791" spans="1:43" customFormat="1" ht="62" x14ac:dyDescent="0.35">
      <c r="A791" s="340"/>
      <c r="B791" s="340"/>
      <c r="C791" s="340"/>
      <c r="D791" s="336"/>
      <c r="E791" s="498"/>
      <c r="F791" s="336"/>
      <c r="G791" s="473"/>
      <c r="H791" s="473"/>
      <c r="I791" s="340"/>
      <c r="J791" s="340"/>
      <c r="K791" s="499"/>
      <c r="L791" s="336"/>
      <c r="M791" s="485" t="s">
        <v>1672</v>
      </c>
      <c r="N791" s="342">
        <v>0.45</v>
      </c>
      <c r="O791" s="342" t="s">
        <v>139</v>
      </c>
      <c r="P791" s="342"/>
      <c r="Q791" s="342"/>
      <c r="R791" s="342"/>
      <c r="S791" s="486"/>
      <c r="T791" s="486"/>
      <c r="U791" s="342"/>
      <c r="V791" s="342"/>
      <c r="W791" s="342"/>
      <c r="X791" s="342"/>
      <c r="Y791" s="342"/>
      <c r="Z791" s="342"/>
      <c r="AA791" s="342"/>
      <c r="AB791" s="484"/>
      <c r="AC791" s="484"/>
      <c r="AD791" s="479" t="s">
        <v>1268</v>
      </c>
      <c r="AE791" s="488" t="s">
        <v>52</v>
      </c>
      <c r="AF791" s="502" t="s">
        <v>1402</v>
      </c>
      <c r="AG791" s="340"/>
      <c r="AH791" s="430"/>
      <c r="AI791" s="430"/>
      <c r="AJ791" s="430"/>
      <c r="AK791" s="430"/>
      <c r="AL791" s="430"/>
      <c r="AM791" s="430"/>
      <c r="AN791" s="430"/>
      <c r="AO791" s="430"/>
      <c r="AP791" s="430"/>
      <c r="AQ791" s="430"/>
    </row>
    <row r="792" spans="1:43" customFormat="1" ht="62" x14ac:dyDescent="0.35">
      <c r="A792" s="340"/>
      <c r="B792" s="340"/>
      <c r="C792" s="340"/>
      <c r="D792" s="336"/>
      <c r="E792" s="498"/>
      <c r="F792" s="336"/>
      <c r="G792" s="473"/>
      <c r="H792" s="473"/>
      <c r="I792" s="340"/>
      <c r="J792" s="340"/>
      <c r="K792" s="499" t="s">
        <v>1673</v>
      </c>
      <c r="L792" s="336">
        <v>0.2</v>
      </c>
      <c r="M792" s="485" t="s">
        <v>1674</v>
      </c>
      <c r="N792" s="342">
        <v>0.1</v>
      </c>
      <c r="O792" s="342" t="s">
        <v>1274</v>
      </c>
      <c r="P792" s="342"/>
      <c r="Q792" s="342"/>
      <c r="R792" s="342"/>
      <c r="S792" s="342"/>
      <c r="T792" s="342"/>
      <c r="U792" s="486"/>
      <c r="V792" s="342"/>
      <c r="W792" s="342"/>
      <c r="X792" s="342"/>
      <c r="Y792" s="342"/>
      <c r="Z792" s="342"/>
      <c r="AA792" s="342"/>
      <c r="AB792" s="484"/>
      <c r="AC792" s="484"/>
      <c r="AD792" s="479" t="s">
        <v>1268</v>
      </c>
      <c r="AE792" s="488" t="s">
        <v>52</v>
      </c>
      <c r="AF792" s="502" t="s">
        <v>1402</v>
      </c>
      <c r="AG792" s="340"/>
      <c r="AH792" s="430"/>
      <c r="AI792" s="430"/>
      <c r="AJ792" s="430"/>
      <c r="AK792" s="430"/>
      <c r="AL792" s="430"/>
      <c r="AM792" s="430"/>
      <c r="AN792" s="430"/>
      <c r="AO792" s="430"/>
      <c r="AP792" s="430"/>
      <c r="AQ792" s="430"/>
    </row>
    <row r="793" spans="1:43" customFormat="1" ht="62" x14ac:dyDescent="0.35">
      <c r="A793" s="340"/>
      <c r="B793" s="340"/>
      <c r="C793" s="340"/>
      <c r="D793" s="336"/>
      <c r="E793" s="498"/>
      <c r="F793" s="336"/>
      <c r="G793" s="473"/>
      <c r="H793" s="473"/>
      <c r="I793" s="340"/>
      <c r="J793" s="340"/>
      <c r="K793" s="499"/>
      <c r="L793" s="336"/>
      <c r="M793" s="485" t="s">
        <v>1675</v>
      </c>
      <c r="N793" s="490">
        <v>0.2</v>
      </c>
      <c r="O793" s="342" t="s">
        <v>1276</v>
      </c>
      <c r="P793" s="342"/>
      <c r="Q793" s="342"/>
      <c r="R793" s="342"/>
      <c r="S793" s="342"/>
      <c r="T793" s="342"/>
      <c r="U793" s="486"/>
      <c r="V793" s="486"/>
      <c r="W793" s="486"/>
      <c r="X793" s="486"/>
      <c r="Y793" s="486"/>
      <c r="Z793" s="486"/>
      <c r="AA793" s="342"/>
      <c r="AB793" s="484"/>
      <c r="AC793" s="484"/>
      <c r="AD793" s="479" t="s">
        <v>1268</v>
      </c>
      <c r="AE793" s="488" t="s">
        <v>52</v>
      </c>
      <c r="AF793" s="502" t="s">
        <v>1402</v>
      </c>
      <c r="AG793" s="340"/>
      <c r="AH793" s="430"/>
      <c r="AI793" s="430"/>
      <c r="AJ793" s="430"/>
      <c r="AK793" s="430"/>
      <c r="AL793" s="430"/>
      <c r="AM793" s="430"/>
      <c r="AN793" s="430"/>
      <c r="AO793" s="430"/>
      <c r="AP793" s="430"/>
      <c r="AQ793" s="430"/>
    </row>
    <row r="794" spans="1:43" customFormat="1" ht="62" x14ac:dyDescent="0.35">
      <c r="A794" s="340"/>
      <c r="B794" s="340"/>
      <c r="C794" s="340"/>
      <c r="D794" s="336"/>
      <c r="E794" s="498"/>
      <c r="F794" s="336"/>
      <c r="G794" s="473"/>
      <c r="H794" s="473"/>
      <c r="I794" s="340"/>
      <c r="J794" s="340"/>
      <c r="K794" s="499"/>
      <c r="L794" s="336"/>
      <c r="M794" s="485" t="s">
        <v>1676</v>
      </c>
      <c r="N794" s="490">
        <v>0.2</v>
      </c>
      <c r="O794" s="342" t="s">
        <v>1278</v>
      </c>
      <c r="P794" s="342"/>
      <c r="Q794" s="342"/>
      <c r="R794" s="342"/>
      <c r="S794" s="342"/>
      <c r="T794" s="342"/>
      <c r="U794" s="486"/>
      <c r="V794" s="486"/>
      <c r="W794" s="486"/>
      <c r="X794" s="486"/>
      <c r="Y794" s="486"/>
      <c r="Z794" s="486"/>
      <c r="AA794" s="342"/>
      <c r="AB794" s="484"/>
      <c r="AC794" s="484"/>
      <c r="AD794" s="479" t="s">
        <v>1268</v>
      </c>
      <c r="AE794" s="488" t="s">
        <v>52</v>
      </c>
      <c r="AF794" s="502" t="s">
        <v>1402</v>
      </c>
      <c r="AG794" s="340"/>
      <c r="AH794" s="430"/>
      <c r="AI794" s="430"/>
      <c r="AJ794" s="430"/>
      <c r="AK794" s="430"/>
      <c r="AL794" s="430"/>
      <c r="AM794" s="430"/>
      <c r="AN794" s="430"/>
      <c r="AO794" s="430"/>
      <c r="AP794" s="430"/>
      <c r="AQ794" s="430"/>
    </row>
    <row r="795" spans="1:43" customFormat="1" ht="62" x14ac:dyDescent="0.35">
      <c r="A795" s="340"/>
      <c r="B795" s="340"/>
      <c r="C795" s="340"/>
      <c r="D795" s="336"/>
      <c r="E795" s="498"/>
      <c r="F795" s="336"/>
      <c r="G795" s="473"/>
      <c r="H795" s="473"/>
      <c r="I795" s="340"/>
      <c r="J795" s="340"/>
      <c r="K795" s="499"/>
      <c r="L795" s="336"/>
      <c r="M795" s="485" t="s">
        <v>1677</v>
      </c>
      <c r="N795" s="490">
        <v>0.2</v>
      </c>
      <c r="O795" s="342" t="s">
        <v>1278</v>
      </c>
      <c r="P795" s="342"/>
      <c r="Q795" s="342"/>
      <c r="R795" s="342"/>
      <c r="S795" s="342"/>
      <c r="T795" s="342"/>
      <c r="U795" s="486"/>
      <c r="V795" s="486"/>
      <c r="W795" s="486"/>
      <c r="X795" s="486"/>
      <c r="Y795" s="486"/>
      <c r="Z795" s="486"/>
      <c r="AA795" s="342"/>
      <c r="AB795" s="484"/>
      <c r="AC795" s="484"/>
      <c r="AD795" s="479" t="s">
        <v>1268</v>
      </c>
      <c r="AE795" s="488" t="s">
        <v>52</v>
      </c>
      <c r="AF795" s="502" t="s">
        <v>1402</v>
      </c>
      <c r="AG795" s="340"/>
      <c r="AH795" s="430"/>
      <c r="AI795" s="430"/>
      <c r="AJ795" s="430"/>
      <c r="AK795" s="430"/>
      <c r="AL795" s="430"/>
      <c r="AM795" s="430"/>
      <c r="AN795" s="430"/>
      <c r="AO795" s="430"/>
      <c r="AP795" s="430"/>
      <c r="AQ795" s="430"/>
    </row>
    <row r="796" spans="1:43" customFormat="1" ht="62" x14ac:dyDescent="0.35">
      <c r="A796" s="340"/>
      <c r="B796" s="340"/>
      <c r="C796" s="340"/>
      <c r="D796" s="336"/>
      <c r="E796" s="498"/>
      <c r="F796" s="336"/>
      <c r="G796" s="473"/>
      <c r="H796" s="473"/>
      <c r="I796" s="340"/>
      <c r="J796" s="340"/>
      <c r="K796" s="499"/>
      <c r="L796" s="336"/>
      <c r="M796" s="485" t="s">
        <v>1678</v>
      </c>
      <c r="N796" s="490">
        <v>0.2</v>
      </c>
      <c r="O796" s="342" t="s">
        <v>1278</v>
      </c>
      <c r="P796" s="342"/>
      <c r="Q796" s="342"/>
      <c r="R796" s="342"/>
      <c r="S796" s="342"/>
      <c r="T796" s="342"/>
      <c r="U796" s="486"/>
      <c r="V796" s="486"/>
      <c r="W796" s="486"/>
      <c r="X796" s="486"/>
      <c r="Y796" s="486"/>
      <c r="Z796" s="486"/>
      <c r="AA796" s="342"/>
      <c r="AB796" s="484"/>
      <c r="AC796" s="484"/>
      <c r="AD796" s="479" t="s">
        <v>1268</v>
      </c>
      <c r="AE796" s="488" t="s">
        <v>52</v>
      </c>
      <c r="AF796" s="502" t="s">
        <v>1402</v>
      </c>
      <c r="AG796" s="340"/>
      <c r="AH796" s="430"/>
      <c r="AI796" s="430"/>
      <c r="AJ796" s="430"/>
      <c r="AK796" s="430"/>
      <c r="AL796" s="430"/>
      <c r="AM796" s="430"/>
      <c r="AN796" s="430"/>
      <c r="AO796" s="430"/>
      <c r="AP796" s="430"/>
      <c r="AQ796" s="430"/>
    </row>
    <row r="797" spans="1:43" customFormat="1" ht="62" x14ac:dyDescent="0.35">
      <c r="A797" s="340"/>
      <c r="B797" s="340"/>
      <c r="C797" s="340"/>
      <c r="D797" s="336"/>
      <c r="E797" s="498"/>
      <c r="F797" s="336"/>
      <c r="G797" s="473"/>
      <c r="H797" s="473"/>
      <c r="I797" s="340"/>
      <c r="J797" s="340"/>
      <c r="K797" s="499"/>
      <c r="L797" s="336"/>
      <c r="M797" s="485" t="s">
        <v>1679</v>
      </c>
      <c r="N797" s="490">
        <v>0.1</v>
      </c>
      <c r="O797" s="342" t="s">
        <v>1278</v>
      </c>
      <c r="P797" s="342"/>
      <c r="Q797" s="342"/>
      <c r="R797" s="342"/>
      <c r="S797" s="342"/>
      <c r="T797" s="342"/>
      <c r="U797" s="486"/>
      <c r="V797" s="486"/>
      <c r="W797" s="486"/>
      <c r="X797" s="486"/>
      <c r="Y797" s="486"/>
      <c r="Z797" s="486"/>
      <c r="AA797" s="342"/>
      <c r="AB797" s="484"/>
      <c r="AC797" s="484"/>
      <c r="AD797" s="479" t="s">
        <v>1268</v>
      </c>
      <c r="AE797" s="488" t="s">
        <v>52</v>
      </c>
      <c r="AF797" s="502" t="s">
        <v>1402</v>
      </c>
      <c r="AG797" s="340"/>
      <c r="AH797" s="430"/>
      <c r="AI797" s="430"/>
      <c r="AJ797" s="430"/>
      <c r="AK797" s="430"/>
      <c r="AL797" s="430"/>
      <c r="AM797" s="430"/>
      <c r="AN797" s="430"/>
      <c r="AO797" s="430"/>
      <c r="AP797" s="430"/>
      <c r="AQ797" s="430"/>
    </row>
    <row r="798" spans="1:43" customFormat="1" ht="62" x14ac:dyDescent="0.35">
      <c r="A798" s="340"/>
      <c r="B798" s="340"/>
      <c r="C798" s="340"/>
      <c r="D798" s="336"/>
      <c r="E798" s="498"/>
      <c r="F798" s="336"/>
      <c r="G798" s="473"/>
      <c r="H798" s="473"/>
      <c r="I798" s="340"/>
      <c r="J798" s="340"/>
      <c r="K798" s="499" t="s">
        <v>1680</v>
      </c>
      <c r="L798" s="336">
        <v>0.1</v>
      </c>
      <c r="M798" s="491" t="s">
        <v>1681</v>
      </c>
      <c r="N798" s="342">
        <v>0.25</v>
      </c>
      <c r="O798" s="342" t="s">
        <v>1276</v>
      </c>
      <c r="P798" s="342"/>
      <c r="Q798" s="342"/>
      <c r="R798" s="342"/>
      <c r="S798" s="342"/>
      <c r="T798" s="342"/>
      <c r="U798" s="486"/>
      <c r="V798" s="486"/>
      <c r="W798" s="486"/>
      <c r="X798" s="486"/>
      <c r="Y798" s="486"/>
      <c r="Z798" s="486"/>
      <c r="AA798" s="342"/>
      <c r="AB798" s="484"/>
      <c r="AC798" s="484"/>
      <c r="AD798" s="479" t="s">
        <v>1268</v>
      </c>
      <c r="AE798" s="488" t="s">
        <v>52</v>
      </c>
      <c r="AF798" s="502" t="s">
        <v>1402</v>
      </c>
      <c r="AG798" s="340"/>
      <c r="AH798" s="430"/>
      <c r="AI798" s="430"/>
      <c r="AJ798" s="430"/>
      <c r="AK798" s="430"/>
      <c r="AL798" s="430"/>
      <c r="AM798" s="430"/>
      <c r="AN798" s="430"/>
      <c r="AO798" s="430"/>
      <c r="AP798" s="430"/>
      <c r="AQ798" s="430"/>
    </row>
    <row r="799" spans="1:43" customFormat="1" ht="62" x14ac:dyDescent="0.35">
      <c r="A799" s="340"/>
      <c r="B799" s="340"/>
      <c r="C799" s="340"/>
      <c r="D799" s="336"/>
      <c r="E799" s="498"/>
      <c r="F799" s="336"/>
      <c r="G799" s="473"/>
      <c r="H799" s="473"/>
      <c r="I799" s="340"/>
      <c r="J799" s="340"/>
      <c r="K799" s="499"/>
      <c r="L799" s="336"/>
      <c r="M799" s="485" t="s">
        <v>1682</v>
      </c>
      <c r="N799" s="490">
        <v>0.25</v>
      </c>
      <c r="O799" s="342" t="s">
        <v>1276</v>
      </c>
      <c r="P799" s="342"/>
      <c r="Q799" s="342"/>
      <c r="R799" s="342"/>
      <c r="S799" s="342"/>
      <c r="T799" s="342"/>
      <c r="U799" s="486"/>
      <c r="V799" s="486"/>
      <c r="W799" s="486"/>
      <c r="X799" s="486"/>
      <c r="Y799" s="486"/>
      <c r="Z799" s="486"/>
      <c r="AA799" s="342"/>
      <c r="AB799" s="484"/>
      <c r="AC799" s="484"/>
      <c r="AD799" s="479" t="s">
        <v>1268</v>
      </c>
      <c r="AE799" s="488" t="s">
        <v>52</v>
      </c>
      <c r="AF799" s="502" t="s">
        <v>1402</v>
      </c>
      <c r="AG799" s="340"/>
      <c r="AH799" s="430"/>
      <c r="AI799" s="430"/>
      <c r="AJ799" s="430"/>
      <c r="AK799" s="430"/>
      <c r="AL799" s="430"/>
      <c r="AM799" s="430"/>
      <c r="AN799" s="430"/>
      <c r="AO799" s="430"/>
      <c r="AP799" s="430"/>
      <c r="AQ799" s="430"/>
    </row>
    <row r="800" spans="1:43" customFormat="1" ht="62" x14ac:dyDescent="0.35">
      <c r="A800" s="340"/>
      <c r="B800" s="340"/>
      <c r="C800" s="340"/>
      <c r="D800" s="336"/>
      <c r="E800" s="498"/>
      <c r="F800" s="336"/>
      <c r="G800" s="473"/>
      <c r="H800" s="473"/>
      <c r="I800" s="340"/>
      <c r="J800" s="340"/>
      <c r="K800" s="499"/>
      <c r="L800" s="336"/>
      <c r="M800" s="485" t="s">
        <v>1683</v>
      </c>
      <c r="N800" s="490">
        <v>0.25</v>
      </c>
      <c r="O800" s="342" t="s">
        <v>1276</v>
      </c>
      <c r="P800" s="342"/>
      <c r="Q800" s="342"/>
      <c r="R800" s="342"/>
      <c r="S800" s="342"/>
      <c r="T800" s="342"/>
      <c r="U800" s="486"/>
      <c r="V800" s="486"/>
      <c r="W800" s="486"/>
      <c r="X800" s="486"/>
      <c r="Y800" s="486"/>
      <c r="Z800" s="486"/>
      <c r="AA800" s="342"/>
      <c r="AB800" s="484"/>
      <c r="AC800" s="484"/>
      <c r="AD800" s="479" t="s">
        <v>1268</v>
      </c>
      <c r="AE800" s="488" t="s">
        <v>52</v>
      </c>
      <c r="AF800" s="502" t="s">
        <v>1402</v>
      </c>
      <c r="AG800" s="340"/>
      <c r="AH800" s="430"/>
      <c r="AI800" s="430"/>
      <c r="AJ800" s="430"/>
      <c r="AK800" s="430"/>
      <c r="AL800" s="430"/>
      <c r="AM800" s="430"/>
      <c r="AN800" s="430"/>
      <c r="AO800" s="430"/>
      <c r="AP800" s="430"/>
      <c r="AQ800" s="430"/>
    </row>
    <row r="801" spans="1:43" customFormat="1" ht="62" x14ac:dyDescent="0.35">
      <c r="A801" s="340"/>
      <c r="B801" s="340"/>
      <c r="C801" s="340"/>
      <c r="D801" s="336"/>
      <c r="E801" s="498"/>
      <c r="F801" s="336"/>
      <c r="G801" s="473"/>
      <c r="H801" s="473"/>
      <c r="I801" s="340"/>
      <c r="J801" s="340"/>
      <c r="K801" s="499"/>
      <c r="L801" s="336"/>
      <c r="M801" s="485" t="s">
        <v>1684</v>
      </c>
      <c r="N801" s="490">
        <v>0.25</v>
      </c>
      <c r="O801" s="342" t="s">
        <v>1276</v>
      </c>
      <c r="P801" s="342"/>
      <c r="Q801" s="342"/>
      <c r="R801" s="342"/>
      <c r="S801" s="342"/>
      <c r="T801" s="342"/>
      <c r="U801" s="486"/>
      <c r="V801" s="486"/>
      <c r="W801" s="486"/>
      <c r="X801" s="486"/>
      <c r="Y801" s="486"/>
      <c r="Z801" s="486"/>
      <c r="AA801" s="342"/>
      <c r="AB801" s="484"/>
      <c r="AC801" s="484"/>
      <c r="AD801" s="479" t="s">
        <v>1268</v>
      </c>
      <c r="AE801" s="488" t="s">
        <v>52</v>
      </c>
      <c r="AF801" s="502" t="s">
        <v>1402</v>
      </c>
      <c r="AG801" s="340"/>
      <c r="AH801" s="430"/>
      <c r="AI801" s="430"/>
      <c r="AJ801" s="430"/>
      <c r="AK801" s="430"/>
      <c r="AL801" s="430"/>
      <c r="AM801" s="430"/>
      <c r="AN801" s="430"/>
      <c r="AO801" s="430"/>
      <c r="AP801" s="430"/>
      <c r="AQ801" s="430"/>
    </row>
    <row r="802" spans="1:43" customFormat="1" ht="62" x14ac:dyDescent="0.35">
      <c r="A802" s="340"/>
      <c r="B802" s="340"/>
      <c r="C802" s="340"/>
      <c r="D802" s="336"/>
      <c r="E802" s="498"/>
      <c r="F802" s="336"/>
      <c r="G802" s="473"/>
      <c r="H802" s="473"/>
      <c r="I802" s="340"/>
      <c r="J802" s="340"/>
      <c r="K802" s="499" t="s">
        <v>1685</v>
      </c>
      <c r="L802" s="489">
        <v>0.2</v>
      </c>
      <c r="M802" s="485" t="s">
        <v>1686</v>
      </c>
      <c r="N802" s="490">
        <v>0.4</v>
      </c>
      <c r="O802" s="342" t="s">
        <v>154</v>
      </c>
      <c r="P802" s="342"/>
      <c r="Q802" s="342"/>
      <c r="R802" s="342"/>
      <c r="S802" s="342"/>
      <c r="T802" s="342"/>
      <c r="U802" s="486"/>
      <c r="V802" s="486"/>
      <c r="W802" s="486"/>
      <c r="X802" s="486"/>
      <c r="Y802" s="486"/>
      <c r="Z802" s="486"/>
      <c r="AA802" s="342"/>
      <c r="AB802" s="484"/>
      <c r="AC802" s="484"/>
      <c r="AD802" s="479" t="s">
        <v>1268</v>
      </c>
      <c r="AE802" s="488" t="s">
        <v>52</v>
      </c>
      <c r="AF802" s="502" t="s">
        <v>1402</v>
      </c>
      <c r="AG802" s="340"/>
      <c r="AH802" s="430"/>
      <c r="AI802" s="430"/>
      <c r="AJ802" s="430"/>
      <c r="AK802" s="430"/>
      <c r="AL802" s="430"/>
      <c r="AM802" s="430"/>
      <c r="AN802" s="430"/>
      <c r="AO802" s="430"/>
      <c r="AP802" s="430"/>
      <c r="AQ802" s="430"/>
    </row>
    <row r="803" spans="1:43" customFormat="1" ht="62" x14ac:dyDescent="0.35">
      <c r="A803" s="340"/>
      <c r="B803" s="340"/>
      <c r="C803" s="340"/>
      <c r="D803" s="336"/>
      <c r="E803" s="498"/>
      <c r="F803" s="336"/>
      <c r="G803" s="473"/>
      <c r="H803" s="473"/>
      <c r="I803" s="340"/>
      <c r="J803" s="340"/>
      <c r="K803" s="499"/>
      <c r="L803" s="489"/>
      <c r="M803" s="485" t="s">
        <v>1687</v>
      </c>
      <c r="N803" s="490">
        <v>0.4</v>
      </c>
      <c r="O803" s="342" t="s">
        <v>154</v>
      </c>
      <c r="P803" s="342"/>
      <c r="Q803" s="342"/>
      <c r="R803" s="342"/>
      <c r="S803" s="342"/>
      <c r="T803" s="342"/>
      <c r="U803" s="486"/>
      <c r="V803" s="486"/>
      <c r="W803" s="486"/>
      <c r="X803" s="486"/>
      <c r="Y803" s="486"/>
      <c r="Z803" s="486"/>
      <c r="AA803" s="342"/>
      <c r="AB803" s="484"/>
      <c r="AC803" s="484"/>
      <c r="AD803" s="479" t="s">
        <v>1268</v>
      </c>
      <c r="AE803" s="488" t="s">
        <v>52</v>
      </c>
      <c r="AF803" s="502" t="s">
        <v>1402</v>
      </c>
      <c r="AG803" s="340"/>
      <c r="AH803" s="430"/>
      <c r="AI803" s="430"/>
      <c r="AJ803" s="430"/>
      <c r="AK803" s="430"/>
      <c r="AL803" s="430"/>
      <c r="AM803" s="430"/>
      <c r="AN803" s="430"/>
      <c r="AO803" s="430"/>
      <c r="AP803" s="430"/>
      <c r="AQ803" s="430"/>
    </row>
    <row r="804" spans="1:43" customFormat="1" ht="62" x14ac:dyDescent="0.35">
      <c r="A804" s="340"/>
      <c r="B804" s="340"/>
      <c r="C804" s="340"/>
      <c r="D804" s="336"/>
      <c r="E804" s="498"/>
      <c r="F804" s="336"/>
      <c r="G804" s="473"/>
      <c r="H804" s="473"/>
      <c r="I804" s="340"/>
      <c r="J804" s="340"/>
      <c r="K804" s="499"/>
      <c r="L804" s="489"/>
      <c r="M804" s="485" t="s">
        <v>1688</v>
      </c>
      <c r="N804" s="490">
        <v>0.2</v>
      </c>
      <c r="O804" s="342" t="s">
        <v>154</v>
      </c>
      <c r="P804" s="342"/>
      <c r="Q804" s="342"/>
      <c r="R804" s="342"/>
      <c r="S804" s="342"/>
      <c r="T804" s="342"/>
      <c r="U804" s="486"/>
      <c r="V804" s="486"/>
      <c r="W804" s="486"/>
      <c r="X804" s="486"/>
      <c r="Y804" s="486"/>
      <c r="Z804" s="486"/>
      <c r="AA804" s="342"/>
      <c r="AB804" s="484"/>
      <c r="AC804" s="484"/>
      <c r="AD804" s="479" t="s">
        <v>1268</v>
      </c>
      <c r="AE804" s="488" t="s">
        <v>52</v>
      </c>
      <c r="AF804" s="502" t="s">
        <v>1402</v>
      </c>
      <c r="AG804" s="340"/>
      <c r="AH804" s="430"/>
      <c r="AI804" s="430"/>
      <c r="AJ804" s="430"/>
      <c r="AK804" s="430"/>
      <c r="AL804" s="430"/>
      <c r="AM804" s="430"/>
      <c r="AN804" s="430"/>
      <c r="AO804" s="430"/>
      <c r="AP804" s="430"/>
      <c r="AQ804" s="430"/>
    </row>
    <row r="805" spans="1:43" customFormat="1" ht="93" x14ac:dyDescent="0.35">
      <c r="A805" s="340"/>
      <c r="B805" s="340"/>
      <c r="C805" s="340"/>
      <c r="D805" s="336"/>
      <c r="E805" s="498"/>
      <c r="F805" s="336"/>
      <c r="G805" s="473"/>
      <c r="H805" s="473"/>
      <c r="I805" s="340"/>
      <c r="J805" s="340"/>
      <c r="K805" s="491" t="s">
        <v>1689</v>
      </c>
      <c r="L805" s="342">
        <v>0.2</v>
      </c>
      <c r="M805" s="491" t="s">
        <v>1690</v>
      </c>
      <c r="N805" s="342">
        <v>1</v>
      </c>
      <c r="O805" s="342" t="s">
        <v>1657</v>
      </c>
      <c r="P805" s="342"/>
      <c r="Q805" s="342"/>
      <c r="R805" s="342"/>
      <c r="S805" s="342"/>
      <c r="T805" s="342"/>
      <c r="U805" s="486"/>
      <c r="V805" s="486"/>
      <c r="W805" s="486"/>
      <c r="X805" s="486"/>
      <c r="Y805" s="486"/>
      <c r="Z805" s="486"/>
      <c r="AA805" s="486"/>
      <c r="AB805" s="484"/>
      <c r="AC805" s="484"/>
      <c r="AD805" s="479" t="s">
        <v>1268</v>
      </c>
      <c r="AE805" s="488" t="s">
        <v>1313</v>
      </c>
      <c r="AF805" s="502" t="s">
        <v>1402</v>
      </c>
      <c r="AG805" s="340"/>
      <c r="AH805" s="430"/>
      <c r="AI805" s="430"/>
      <c r="AJ805" s="430"/>
      <c r="AK805" s="430"/>
      <c r="AL805" s="430"/>
      <c r="AM805" s="430"/>
      <c r="AN805" s="430"/>
      <c r="AO805" s="430"/>
      <c r="AP805" s="430"/>
      <c r="AQ805" s="430"/>
    </row>
    <row r="806" spans="1:43" customFormat="1" ht="62" x14ac:dyDescent="0.35">
      <c r="A806" s="340"/>
      <c r="B806" s="340"/>
      <c r="C806" s="340"/>
      <c r="D806" s="336"/>
      <c r="E806" s="498"/>
      <c r="F806" s="336"/>
      <c r="G806" s="473"/>
      <c r="H806" s="473"/>
      <c r="I806" s="340"/>
      <c r="J806" s="340"/>
      <c r="K806" s="499" t="s">
        <v>1691</v>
      </c>
      <c r="L806" s="489">
        <v>0.2</v>
      </c>
      <c r="M806" s="485" t="s">
        <v>1692</v>
      </c>
      <c r="N806" s="490">
        <v>0.2</v>
      </c>
      <c r="O806" s="342" t="s">
        <v>1294</v>
      </c>
      <c r="P806" s="342"/>
      <c r="Q806" s="342"/>
      <c r="R806" s="342"/>
      <c r="S806" s="342"/>
      <c r="T806" s="342"/>
      <c r="U806" s="486"/>
      <c r="V806" s="486"/>
      <c r="W806" s="486"/>
      <c r="X806" s="486"/>
      <c r="Y806" s="486"/>
      <c r="Z806" s="486"/>
      <c r="AA806" s="486"/>
      <c r="AB806" s="484"/>
      <c r="AC806" s="484"/>
      <c r="AD806" s="479" t="s">
        <v>1268</v>
      </c>
      <c r="AE806" s="488" t="s">
        <v>52</v>
      </c>
      <c r="AF806" s="502" t="s">
        <v>1402</v>
      </c>
      <c r="AG806" s="340"/>
      <c r="AH806" s="430"/>
      <c r="AI806" s="430"/>
      <c r="AJ806" s="430"/>
      <c r="AK806" s="430"/>
      <c r="AL806" s="430"/>
      <c r="AM806" s="430"/>
      <c r="AN806" s="430"/>
      <c r="AO806" s="430"/>
      <c r="AP806" s="430"/>
      <c r="AQ806" s="430"/>
    </row>
    <row r="807" spans="1:43" customFormat="1" ht="62" x14ac:dyDescent="0.35">
      <c r="A807" s="340"/>
      <c r="B807" s="340"/>
      <c r="C807" s="340"/>
      <c r="D807" s="336"/>
      <c r="E807" s="498"/>
      <c r="F807" s="336"/>
      <c r="G807" s="473"/>
      <c r="H807" s="473"/>
      <c r="I807" s="340"/>
      <c r="J807" s="340"/>
      <c r="K807" s="499"/>
      <c r="L807" s="489"/>
      <c r="M807" s="491" t="s">
        <v>1693</v>
      </c>
      <c r="N807" s="342">
        <v>0.2</v>
      </c>
      <c r="O807" s="342" t="s">
        <v>1294</v>
      </c>
      <c r="P807" s="342"/>
      <c r="Q807" s="342"/>
      <c r="R807" s="342"/>
      <c r="S807" s="342"/>
      <c r="T807" s="342"/>
      <c r="U807" s="486"/>
      <c r="V807" s="486"/>
      <c r="W807" s="486"/>
      <c r="X807" s="486"/>
      <c r="Y807" s="486"/>
      <c r="Z807" s="486"/>
      <c r="AA807" s="486"/>
      <c r="AB807" s="484"/>
      <c r="AC807" s="484"/>
      <c r="AD807" s="479" t="s">
        <v>1268</v>
      </c>
      <c r="AE807" s="488" t="s">
        <v>52</v>
      </c>
      <c r="AF807" s="502" t="s">
        <v>1402</v>
      </c>
      <c r="AG807" s="340"/>
      <c r="AH807" s="430"/>
      <c r="AI807" s="430"/>
      <c r="AJ807" s="430"/>
      <c r="AK807" s="430"/>
      <c r="AL807" s="430"/>
      <c r="AM807" s="430"/>
      <c r="AN807" s="430"/>
      <c r="AO807" s="430"/>
      <c r="AP807" s="430"/>
      <c r="AQ807" s="430"/>
    </row>
    <row r="808" spans="1:43" customFormat="1" ht="62" x14ac:dyDescent="0.35">
      <c r="A808" s="340"/>
      <c r="B808" s="340"/>
      <c r="C808" s="340"/>
      <c r="D808" s="336"/>
      <c r="E808" s="498"/>
      <c r="F808" s="336"/>
      <c r="G808" s="473"/>
      <c r="H808" s="473"/>
      <c r="I808" s="340"/>
      <c r="J808" s="340"/>
      <c r="K808" s="499"/>
      <c r="L808" s="489"/>
      <c r="M808" s="491" t="s">
        <v>1694</v>
      </c>
      <c r="N808" s="342">
        <v>0.2</v>
      </c>
      <c r="O808" s="342" t="s">
        <v>1294</v>
      </c>
      <c r="P808" s="342"/>
      <c r="Q808" s="342"/>
      <c r="R808" s="342"/>
      <c r="S808" s="342"/>
      <c r="T808" s="342"/>
      <c r="U808" s="486"/>
      <c r="V808" s="486"/>
      <c r="W808" s="486"/>
      <c r="X808" s="486"/>
      <c r="Y808" s="486"/>
      <c r="Z808" s="486"/>
      <c r="AA808" s="486"/>
      <c r="AB808" s="484"/>
      <c r="AC808" s="484"/>
      <c r="AD808" s="479" t="s">
        <v>1268</v>
      </c>
      <c r="AE808" s="488" t="s">
        <v>52</v>
      </c>
      <c r="AF808" s="502" t="s">
        <v>1402</v>
      </c>
      <c r="AG808" s="340"/>
      <c r="AH808" s="430"/>
      <c r="AI808" s="430"/>
      <c r="AJ808" s="430"/>
      <c r="AK808" s="430"/>
      <c r="AL808" s="430"/>
      <c r="AM808" s="430"/>
      <c r="AN808" s="430"/>
      <c r="AO808" s="430"/>
      <c r="AP808" s="430"/>
      <c r="AQ808" s="430"/>
    </row>
    <row r="809" spans="1:43" customFormat="1" ht="62" x14ac:dyDescent="0.35">
      <c r="A809" s="340"/>
      <c r="B809" s="340"/>
      <c r="C809" s="340"/>
      <c r="D809" s="336"/>
      <c r="E809" s="498"/>
      <c r="F809" s="336"/>
      <c r="G809" s="473"/>
      <c r="H809" s="473"/>
      <c r="I809" s="340"/>
      <c r="J809" s="340"/>
      <c r="K809" s="499"/>
      <c r="L809" s="489"/>
      <c r="M809" s="491" t="s">
        <v>1695</v>
      </c>
      <c r="N809" s="342">
        <v>0.2</v>
      </c>
      <c r="O809" s="342" t="s">
        <v>1294</v>
      </c>
      <c r="P809" s="342"/>
      <c r="Q809" s="342"/>
      <c r="R809" s="342"/>
      <c r="S809" s="342"/>
      <c r="T809" s="342"/>
      <c r="U809" s="486"/>
      <c r="V809" s="486"/>
      <c r="W809" s="486"/>
      <c r="X809" s="486"/>
      <c r="Y809" s="486"/>
      <c r="Z809" s="486"/>
      <c r="AA809" s="486"/>
      <c r="AB809" s="484"/>
      <c r="AC809" s="484"/>
      <c r="AD809" s="479" t="s">
        <v>1268</v>
      </c>
      <c r="AE809" s="488" t="s">
        <v>52</v>
      </c>
      <c r="AF809" s="502" t="s">
        <v>1402</v>
      </c>
      <c r="AG809" s="340"/>
      <c r="AH809" s="430"/>
      <c r="AI809" s="430"/>
      <c r="AJ809" s="430"/>
      <c r="AK809" s="430"/>
      <c r="AL809" s="430"/>
      <c r="AM809" s="430"/>
      <c r="AN809" s="430"/>
      <c r="AO809" s="430"/>
      <c r="AP809" s="430"/>
      <c r="AQ809" s="430"/>
    </row>
    <row r="810" spans="1:43" customFormat="1" ht="62" x14ac:dyDescent="0.35">
      <c r="A810" s="340"/>
      <c r="B810" s="340"/>
      <c r="C810" s="340"/>
      <c r="D810" s="336"/>
      <c r="E810" s="498"/>
      <c r="F810" s="336"/>
      <c r="G810" s="473"/>
      <c r="H810" s="473"/>
      <c r="I810" s="340"/>
      <c r="J810" s="340"/>
      <c r="K810" s="499"/>
      <c r="L810" s="489"/>
      <c r="M810" s="491" t="s">
        <v>1696</v>
      </c>
      <c r="N810" s="342">
        <v>0.1</v>
      </c>
      <c r="O810" s="342" t="s">
        <v>1294</v>
      </c>
      <c r="P810" s="342"/>
      <c r="Q810" s="342"/>
      <c r="R810" s="342"/>
      <c r="S810" s="342"/>
      <c r="T810" s="342"/>
      <c r="U810" s="486"/>
      <c r="V810" s="486"/>
      <c r="W810" s="486"/>
      <c r="X810" s="486"/>
      <c r="Y810" s="486"/>
      <c r="Z810" s="486"/>
      <c r="AA810" s="486"/>
      <c r="AB810" s="484"/>
      <c r="AC810" s="484"/>
      <c r="AD810" s="479" t="s">
        <v>1268</v>
      </c>
      <c r="AE810" s="488" t="s">
        <v>1298</v>
      </c>
      <c r="AF810" s="502" t="s">
        <v>1402</v>
      </c>
      <c r="AG810" s="340"/>
      <c r="AH810" s="430"/>
      <c r="AI810" s="430"/>
      <c r="AJ810" s="430"/>
      <c r="AK810" s="430"/>
      <c r="AL810" s="430"/>
      <c r="AM810" s="430"/>
      <c r="AN810" s="430"/>
      <c r="AO810" s="430"/>
      <c r="AP810" s="430"/>
      <c r="AQ810" s="430"/>
    </row>
    <row r="811" spans="1:43" customFormat="1" ht="62" x14ac:dyDescent="0.35">
      <c r="A811" s="340"/>
      <c r="B811" s="340"/>
      <c r="C811" s="340"/>
      <c r="D811" s="336"/>
      <c r="E811" s="498"/>
      <c r="F811" s="336"/>
      <c r="G811" s="473"/>
      <c r="H811" s="473"/>
      <c r="I811" s="340"/>
      <c r="J811" s="340"/>
      <c r="K811" s="499"/>
      <c r="L811" s="489"/>
      <c r="M811" s="491" t="s">
        <v>1697</v>
      </c>
      <c r="N811" s="342">
        <v>0.05</v>
      </c>
      <c r="O811" s="342" t="s">
        <v>1294</v>
      </c>
      <c r="P811" s="342"/>
      <c r="Q811" s="342"/>
      <c r="R811" s="342"/>
      <c r="S811" s="342"/>
      <c r="T811" s="342"/>
      <c r="U811" s="486"/>
      <c r="V811" s="486"/>
      <c r="W811" s="486"/>
      <c r="X811" s="486"/>
      <c r="Y811" s="486"/>
      <c r="Z811" s="486"/>
      <c r="AA811" s="486"/>
      <c r="AB811" s="484"/>
      <c r="AC811" s="484"/>
      <c r="AD811" s="479" t="s">
        <v>1268</v>
      </c>
      <c r="AE811" s="488" t="s">
        <v>52</v>
      </c>
      <c r="AF811" s="502" t="s">
        <v>1402</v>
      </c>
      <c r="AG811" s="340"/>
      <c r="AH811" s="430"/>
      <c r="AI811" s="430"/>
      <c r="AJ811" s="430"/>
      <c r="AK811" s="430"/>
      <c r="AL811" s="430"/>
      <c r="AM811" s="430"/>
      <c r="AN811" s="430"/>
      <c r="AO811" s="430"/>
      <c r="AP811" s="430"/>
      <c r="AQ811" s="430"/>
    </row>
    <row r="812" spans="1:43" customFormat="1" ht="62" x14ac:dyDescent="0.35">
      <c r="A812" s="340"/>
      <c r="B812" s="340"/>
      <c r="C812" s="340"/>
      <c r="D812" s="336"/>
      <c r="E812" s="498"/>
      <c r="F812" s="336"/>
      <c r="G812" s="471"/>
      <c r="H812" s="471"/>
      <c r="I812" s="340"/>
      <c r="J812" s="340"/>
      <c r="K812" s="499"/>
      <c r="L812" s="489"/>
      <c r="M812" s="491" t="s">
        <v>1698</v>
      </c>
      <c r="N812" s="342">
        <v>0.05</v>
      </c>
      <c r="O812" s="342" t="s">
        <v>1294</v>
      </c>
      <c r="P812" s="342"/>
      <c r="Q812" s="342"/>
      <c r="R812" s="342"/>
      <c r="S812" s="342"/>
      <c r="T812" s="342"/>
      <c r="U812" s="486"/>
      <c r="V812" s="486"/>
      <c r="W812" s="486"/>
      <c r="X812" s="486"/>
      <c r="Y812" s="486"/>
      <c r="Z812" s="486"/>
      <c r="AA812" s="486"/>
      <c r="AB812" s="475"/>
      <c r="AC812" s="475"/>
      <c r="AD812" s="479" t="s">
        <v>1268</v>
      </c>
      <c r="AE812" s="488" t="s">
        <v>1448</v>
      </c>
      <c r="AF812" s="502" t="s">
        <v>1402</v>
      </c>
      <c r="AG812" s="340"/>
      <c r="AH812" s="430"/>
      <c r="AI812" s="430"/>
      <c r="AJ812" s="430"/>
      <c r="AK812" s="430"/>
      <c r="AL812" s="430"/>
      <c r="AM812" s="430"/>
      <c r="AN812" s="430"/>
      <c r="AO812" s="430"/>
      <c r="AP812" s="430"/>
      <c r="AQ812" s="430"/>
    </row>
    <row r="813" spans="1:43" customFormat="1" ht="20" x14ac:dyDescent="0.35">
      <c r="A813" s="539"/>
      <c r="B813" s="540"/>
      <c r="C813" s="540"/>
      <c r="D813" s="541"/>
      <c r="E813" s="540"/>
      <c r="F813" s="541"/>
      <c r="G813" s="542"/>
      <c r="H813" s="542"/>
      <c r="I813" s="542"/>
      <c r="J813" s="542"/>
      <c r="K813" s="540"/>
      <c r="L813" s="543"/>
      <c r="M813" s="544"/>
      <c r="N813" s="541"/>
      <c r="O813" s="545"/>
      <c r="P813" s="542"/>
      <c r="Q813" s="542"/>
      <c r="R813" s="542"/>
      <c r="S813" s="542"/>
      <c r="T813" s="542"/>
      <c r="U813" s="542"/>
      <c r="V813" s="542"/>
      <c r="W813" s="542"/>
      <c r="X813" s="542"/>
      <c r="Y813" s="542"/>
      <c r="Z813" s="542"/>
      <c r="AA813" s="542"/>
      <c r="AB813" s="542"/>
      <c r="AC813" s="542"/>
      <c r="AD813" s="544"/>
      <c r="AE813" s="546"/>
      <c r="AF813" s="435"/>
      <c r="AG813" s="435"/>
      <c r="AH813" s="430"/>
      <c r="AI813" s="430"/>
      <c r="AJ813" s="430"/>
      <c r="AK813" s="430"/>
      <c r="AL813" s="430"/>
      <c r="AM813" s="430"/>
      <c r="AN813" s="430"/>
      <c r="AO813" s="430"/>
      <c r="AP813" s="430"/>
      <c r="AQ813" s="430"/>
    </row>
    <row r="814" spans="1:43" customFormat="1" x14ac:dyDescent="0.35">
      <c r="A814" s="430"/>
      <c r="B814" s="430"/>
      <c r="C814" s="430"/>
      <c r="D814" s="430"/>
      <c r="E814" s="431"/>
      <c r="F814" s="430"/>
      <c r="G814" s="542"/>
      <c r="H814" s="542"/>
      <c r="I814" s="542"/>
      <c r="J814" s="542"/>
      <c r="K814" s="430"/>
      <c r="L814" s="430"/>
      <c r="M814" s="430"/>
      <c r="N814" s="430"/>
      <c r="O814" s="545"/>
      <c r="P814" s="542"/>
      <c r="Q814" s="542"/>
      <c r="R814" s="542"/>
      <c r="S814" s="542"/>
      <c r="T814" s="542"/>
      <c r="U814" s="542"/>
      <c r="V814" s="542"/>
      <c r="W814" s="542"/>
      <c r="X814" s="542"/>
      <c r="Y814" s="542"/>
      <c r="Z814" s="542"/>
      <c r="AA814" s="542"/>
      <c r="AB814" s="542"/>
      <c r="AC814" s="542"/>
      <c r="AD814" s="430"/>
      <c r="AE814" s="434"/>
      <c r="AF814" s="430"/>
      <c r="AG814" s="430"/>
      <c r="AH814" s="430"/>
      <c r="AI814" s="430"/>
      <c r="AJ814" s="430"/>
      <c r="AK814" s="430"/>
      <c r="AL814" s="430"/>
      <c r="AM814" s="430"/>
      <c r="AN814" s="430"/>
      <c r="AO814" s="430"/>
      <c r="AP814" s="430"/>
      <c r="AQ814" s="430"/>
    </row>
    <row r="815" spans="1:43" customFormat="1" x14ac:dyDescent="0.35">
      <c r="A815" s="430"/>
      <c r="B815" s="430"/>
      <c r="C815" s="430"/>
      <c r="D815" s="430"/>
      <c r="E815" s="431"/>
      <c r="F815" s="430"/>
      <c r="G815" s="542"/>
      <c r="H815" s="542"/>
      <c r="I815" s="542"/>
      <c r="J815" s="542"/>
      <c r="K815" s="430"/>
      <c r="L815" s="430"/>
      <c r="M815" s="430"/>
      <c r="N815" s="430"/>
      <c r="O815" s="545"/>
      <c r="P815" s="542"/>
      <c r="Q815" s="542"/>
      <c r="R815" s="542"/>
      <c r="S815" s="542"/>
      <c r="T815" s="542"/>
      <c r="U815" s="542"/>
      <c r="V815" s="542"/>
      <c r="W815" s="542"/>
      <c r="X815" s="542"/>
      <c r="Y815" s="542"/>
      <c r="Z815" s="542"/>
      <c r="AA815" s="542"/>
      <c r="AB815" s="542"/>
      <c r="AC815" s="542"/>
      <c r="AD815" s="430"/>
      <c r="AE815" s="434"/>
      <c r="AF815" s="430"/>
      <c r="AG815" s="430"/>
      <c r="AH815" s="430"/>
      <c r="AI815" s="430"/>
      <c r="AJ815" s="430"/>
      <c r="AK815" s="430"/>
      <c r="AL815" s="430"/>
      <c r="AM815" s="430"/>
      <c r="AN815" s="430"/>
      <c r="AO815" s="430"/>
      <c r="AP815" s="430"/>
      <c r="AQ815" s="430"/>
    </row>
    <row r="816" spans="1:43" customFormat="1" x14ac:dyDescent="0.35">
      <c r="A816" s="430"/>
      <c r="B816" s="430"/>
      <c r="C816" s="430"/>
      <c r="D816" s="430"/>
      <c r="E816" s="431"/>
      <c r="F816" s="430"/>
      <c r="G816" s="542"/>
      <c r="H816" s="542"/>
      <c r="I816" s="542"/>
      <c r="J816" s="542"/>
      <c r="K816" s="430"/>
      <c r="L816" s="430" t="s">
        <v>1699</v>
      </c>
      <c r="M816" s="430"/>
      <c r="N816" s="430"/>
      <c r="O816" s="545"/>
      <c r="P816" s="542"/>
      <c r="Q816" s="542"/>
      <c r="R816" s="542"/>
      <c r="S816" s="542"/>
      <c r="T816" s="542"/>
      <c r="U816" s="542"/>
      <c r="V816" s="542"/>
      <c r="W816" s="542"/>
      <c r="X816" s="542"/>
      <c r="Y816" s="542"/>
      <c r="Z816" s="542"/>
      <c r="AA816" s="542"/>
      <c r="AB816" s="542"/>
      <c r="AC816" s="542"/>
      <c r="AD816" s="430"/>
      <c r="AE816" s="434"/>
      <c r="AF816" s="430"/>
      <c r="AG816" s="430"/>
      <c r="AH816" s="430"/>
      <c r="AI816" s="430"/>
      <c r="AJ816" s="430"/>
      <c r="AK816" s="430"/>
      <c r="AL816" s="430"/>
      <c r="AM816" s="430"/>
      <c r="AN816" s="430"/>
      <c r="AO816" s="430"/>
      <c r="AP816" s="430"/>
      <c r="AQ816" s="430"/>
    </row>
    <row r="817" spans="1:43" customFormat="1" x14ac:dyDescent="0.35">
      <c r="A817" s="430"/>
      <c r="B817" s="430"/>
      <c r="C817" s="430"/>
      <c r="D817" s="430"/>
      <c r="E817" s="431"/>
      <c r="F817" s="430"/>
      <c r="G817" s="542"/>
      <c r="H817" s="542"/>
      <c r="I817" s="542"/>
      <c r="J817" s="542"/>
      <c r="K817" s="430"/>
      <c r="L817" s="430"/>
      <c r="M817" s="430"/>
      <c r="N817" s="430"/>
      <c r="O817" s="545"/>
      <c r="P817" s="542"/>
      <c r="Q817" s="542"/>
      <c r="R817" s="542"/>
      <c r="S817" s="542"/>
      <c r="T817" s="542"/>
      <c r="U817" s="542"/>
      <c r="V817" s="542"/>
      <c r="W817" s="542"/>
      <c r="X817" s="542"/>
      <c r="Y817" s="542"/>
      <c r="Z817" s="542"/>
      <c r="AA817" s="542"/>
      <c r="AB817" s="542"/>
      <c r="AC817" s="542"/>
      <c r="AD817" s="430"/>
      <c r="AE817" s="434"/>
      <c r="AF817" s="430"/>
      <c r="AG817" s="430"/>
      <c r="AH817" s="430"/>
      <c r="AI817" s="430"/>
      <c r="AJ817" s="430"/>
      <c r="AK817" s="430"/>
      <c r="AL817" s="430"/>
      <c r="AM817" s="430"/>
      <c r="AN817" s="430"/>
      <c r="AO817" s="430"/>
      <c r="AP817" s="430"/>
      <c r="AQ817" s="430"/>
    </row>
    <row r="818" spans="1:43" ht="85.75" customHeight="1" x14ac:dyDescent="0.3">
      <c r="A818" s="318"/>
      <c r="B818" s="318"/>
      <c r="C818" s="318"/>
      <c r="D818" s="547"/>
      <c r="E818" s="318"/>
      <c r="F818" s="462"/>
      <c r="G818" s="462"/>
      <c r="H818" s="548"/>
      <c r="I818" s="548"/>
      <c r="J818" s="548"/>
      <c r="K818" s="548"/>
      <c r="L818" s="548"/>
      <c r="M818" s="548"/>
      <c r="N818" s="548"/>
      <c r="O818" s="548"/>
      <c r="P818" s="548"/>
      <c r="Q818" s="548"/>
      <c r="R818" s="548"/>
      <c r="S818" s="548"/>
      <c r="T818" s="548"/>
      <c r="U818" s="462"/>
      <c r="V818" s="462"/>
      <c r="W818" s="462"/>
      <c r="X818" s="462"/>
      <c r="Y818" s="462"/>
      <c r="Z818" s="462"/>
      <c r="AA818" s="462"/>
      <c r="AB818" s="462"/>
      <c r="AC818" s="462"/>
      <c r="AD818" s="462"/>
      <c r="AE818" s="549"/>
      <c r="AF818" s="318"/>
      <c r="AG818" s="318"/>
    </row>
    <row r="819" spans="1:43" x14ac:dyDescent="0.35">
      <c r="A819" s="318"/>
      <c r="B819" s="318"/>
      <c r="C819" s="318"/>
      <c r="D819" s="318"/>
      <c r="E819" s="318"/>
      <c r="F819" s="318"/>
      <c r="G819" s="318"/>
      <c r="H819" s="318"/>
      <c r="I819" s="318"/>
      <c r="J819" s="318"/>
      <c r="K819" s="318"/>
      <c r="L819" s="318"/>
      <c r="M819" s="318"/>
      <c r="N819" s="318"/>
      <c r="O819" s="318"/>
      <c r="P819" s="318"/>
      <c r="Q819" s="318"/>
      <c r="R819" s="318"/>
      <c r="S819" s="318"/>
      <c r="T819" s="318"/>
      <c r="U819" s="318"/>
      <c r="V819" s="318"/>
      <c r="W819" s="318"/>
      <c r="X819" s="318"/>
      <c r="Y819" s="318"/>
      <c r="Z819" s="318"/>
      <c r="AA819" s="318"/>
      <c r="AB819" s="318"/>
      <c r="AC819" s="318"/>
      <c r="AD819" s="318"/>
      <c r="AF819" s="550"/>
      <c r="AG819" s="550"/>
    </row>
    <row r="820" spans="1:43" x14ac:dyDescent="0.35">
      <c r="A820" s="318"/>
      <c r="B820" s="318"/>
      <c r="C820" s="318"/>
      <c r="D820" s="318"/>
      <c r="E820" s="318"/>
      <c r="F820" s="318"/>
      <c r="G820" s="318"/>
      <c r="H820" s="318"/>
      <c r="I820" s="318"/>
      <c r="J820" s="318"/>
      <c r="K820" s="318"/>
      <c r="L820" s="318"/>
      <c r="M820" s="318"/>
      <c r="N820" s="318"/>
      <c r="O820" s="318"/>
      <c r="P820" s="318"/>
      <c r="Q820" s="318"/>
      <c r="R820" s="318"/>
      <c r="S820" s="318"/>
      <c r="T820" s="318"/>
      <c r="U820" s="318"/>
      <c r="V820" s="318"/>
      <c r="W820" s="318"/>
      <c r="X820" s="318"/>
      <c r="Y820" s="318"/>
      <c r="Z820" s="318"/>
      <c r="AA820" s="318"/>
      <c r="AB820" s="318"/>
      <c r="AC820" s="318"/>
      <c r="AD820" s="318"/>
      <c r="AF820" s="317"/>
      <c r="AG820" s="317"/>
    </row>
  </sheetData>
  <mergeCells count="1933">
    <mergeCell ref="AF820:AG820"/>
    <mergeCell ref="AF810:AG810"/>
    <mergeCell ref="AF811:AG811"/>
    <mergeCell ref="AF812:AG812"/>
    <mergeCell ref="AF813:AG813"/>
    <mergeCell ref="H818:T818"/>
    <mergeCell ref="AF819:AG819"/>
    <mergeCell ref="AF802:AG802"/>
    <mergeCell ref="AF803:AG803"/>
    <mergeCell ref="AF804:AG804"/>
    <mergeCell ref="AF805:AG805"/>
    <mergeCell ref="K806:K812"/>
    <mergeCell ref="L806:L812"/>
    <mergeCell ref="AF806:AG806"/>
    <mergeCell ref="AF807:AG807"/>
    <mergeCell ref="AF808:AG808"/>
    <mergeCell ref="AF809:AG809"/>
    <mergeCell ref="AF797:AG797"/>
    <mergeCell ref="K798:K801"/>
    <mergeCell ref="L798:L801"/>
    <mergeCell ref="AF798:AG798"/>
    <mergeCell ref="AF799:AG799"/>
    <mergeCell ref="AF800:AG800"/>
    <mergeCell ref="AF801:AG801"/>
    <mergeCell ref="AF789:AG789"/>
    <mergeCell ref="AF790:AG790"/>
    <mergeCell ref="AF791:AG791"/>
    <mergeCell ref="K792:K797"/>
    <mergeCell ref="L792:L797"/>
    <mergeCell ref="AF792:AG792"/>
    <mergeCell ref="AF793:AG793"/>
    <mergeCell ref="AF794:AG794"/>
    <mergeCell ref="AF795:AG795"/>
    <mergeCell ref="AF796:AG796"/>
    <mergeCell ref="I789:I812"/>
    <mergeCell ref="J789:J812"/>
    <mergeCell ref="K789:K791"/>
    <mergeCell ref="L789:L791"/>
    <mergeCell ref="AB789:AB812"/>
    <mergeCell ref="AC789:AC812"/>
    <mergeCell ref="K802:K804"/>
    <mergeCell ref="L802:L804"/>
    <mergeCell ref="C789:C812"/>
    <mergeCell ref="D789:D812"/>
    <mergeCell ref="E789:E812"/>
    <mergeCell ref="F789:F812"/>
    <mergeCell ref="G789:G812"/>
    <mergeCell ref="H789:H812"/>
    <mergeCell ref="K782:K788"/>
    <mergeCell ref="L782:L788"/>
    <mergeCell ref="AF782:AG782"/>
    <mergeCell ref="AF783:AG783"/>
    <mergeCell ref="AF784:AG784"/>
    <mergeCell ref="AF785:AG785"/>
    <mergeCell ref="AF786:AG786"/>
    <mergeCell ref="AF787:AG787"/>
    <mergeCell ref="AF788:AG788"/>
    <mergeCell ref="K778:K780"/>
    <mergeCell ref="L778:L780"/>
    <mergeCell ref="AF778:AG778"/>
    <mergeCell ref="AF779:AG779"/>
    <mergeCell ref="AF780:AG780"/>
    <mergeCell ref="AF781:AG781"/>
    <mergeCell ref="K774:K777"/>
    <mergeCell ref="L774:L777"/>
    <mergeCell ref="AF774:AG774"/>
    <mergeCell ref="AF775:AG775"/>
    <mergeCell ref="AF776:AG776"/>
    <mergeCell ref="AF777:AG777"/>
    <mergeCell ref="AF768:AG768"/>
    <mergeCell ref="AF769:AG769"/>
    <mergeCell ref="AF770:AG770"/>
    <mergeCell ref="AF771:AG771"/>
    <mergeCell ref="AF772:AG772"/>
    <mergeCell ref="AF773:AG773"/>
    <mergeCell ref="J765:J788"/>
    <mergeCell ref="K765:K767"/>
    <mergeCell ref="L765:L767"/>
    <mergeCell ref="AB765:AB788"/>
    <mergeCell ref="AC765:AC788"/>
    <mergeCell ref="AF765:AG765"/>
    <mergeCell ref="AF766:AG766"/>
    <mergeCell ref="AF767:AG767"/>
    <mergeCell ref="K768:K773"/>
    <mergeCell ref="L768:L773"/>
    <mergeCell ref="AF762:AG762"/>
    <mergeCell ref="AF763:AG763"/>
    <mergeCell ref="AF764:AG764"/>
    <mergeCell ref="C765:C788"/>
    <mergeCell ref="D765:D788"/>
    <mergeCell ref="E765:E788"/>
    <mergeCell ref="F765:F788"/>
    <mergeCell ref="G765:G788"/>
    <mergeCell ref="H765:H788"/>
    <mergeCell ref="I765:I788"/>
    <mergeCell ref="K756:K757"/>
    <mergeCell ref="L756:L757"/>
    <mergeCell ref="AF756:AG756"/>
    <mergeCell ref="AF757:AG757"/>
    <mergeCell ref="K758:K764"/>
    <mergeCell ref="L758:L764"/>
    <mergeCell ref="AF758:AG758"/>
    <mergeCell ref="AF759:AG759"/>
    <mergeCell ref="AF760:AG760"/>
    <mergeCell ref="AF761:AG761"/>
    <mergeCell ref="AF750:AG750"/>
    <mergeCell ref="AF751:AG751"/>
    <mergeCell ref="AF752:AG752"/>
    <mergeCell ref="K753:K755"/>
    <mergeCell ref="L753:L755"/>
    <mergeCell ref="AF753:AG753"/>
    <mergeCell ref="AF754:AG754"/>
    <mergeCell ref="AF755:AG755"/>
    <mergeCell ref="I746:I764"/>
    <mergeCell ref="J746:J764"/>
    <mergeCell ref="AB746:AB764"/>
    <mergeCell ref="AC746:AC764"/>
    <mergeCell ref="AF746:AG746"/>
    <mergeCell ref="K747:K752"/>
    <mergeCell ref="L747:L752"/>
    <mergeCell ref="AF747:AG747"/>
    <mergeCell ref="AF748:AG748"/>
    <mergeCell ref="AF749:AG749"/>
    <mergeCell ref="AF743:AG743"/>
    <mergeCell ref="AF744:AG744"/>
    <mergeCell ref="AF745:AG745"/>
    <mergeCell ref="B746:B812"/>
    <mergeCell ref="C746:C764"/>
    <mergeCell ref="D746:D764"/>
    <mergeCell ref="E746:E764"/>
    <mergeCell ref="F746:F764"/>
    <mergeCell ref="G746:G764"/>
    <mergeCell ref="H746:H764"/>
    <mergeCell ref="AF735:AG735"/>
    <mergeCell ref="AF736:AG736"/>
    <mergeCell ref="AF737:AG737"/>
    <mergeCell ref="AF738:AG738"/>
    <mergeCell ref="K739:K745"/>
    <mergeCell ref="L739:L745"/>
    <mergeCell ref="AF739:AG739"/>
    <mergeCell ref="AF740:AG740"/>
    <mergeCell ref="AF741:AG741"/>
    <mergeCell ref="AF742:AG742"/>
    <mergeCell ref="AF728:AG728"/>
    <mergeCell ref="AF729:AG729"/>
    <mergeCell ref="AF730:AG730"/>
    <mergeCell ref="K731:K734"/>
    <mergeCell ref="L731:L734"/>
    <mergeCell ref="AF731:AG731"/>
    <mergeCell ref="AF732:AG732"/>
    <mergeCell ref="AF733:AG733"/>
    <mergeCell ref="AF734:AG734"/>
    <mergeCell ref="AB722:AB745"/>
    <mergeCell ref="AC722:AC745"/>
    <mergeCell ref="AF722:AG722"/>
    <mergeCell ref="AF723:AG723"/>
    <mergeCell ref="AF724:AG724"/>
    <mergeCell ref="K725:K730"/>
    <mergeCell ref="L725:L730"/>
    <mergeCell ref="AF725:AG725"/>
    <mergeCell ref="AF726:AG726"/>
    <mergeCell ref="AF727:AG727"/>
    <mergeCell ref="G722:G745"/>
    <mergeCell ref="H722:H745"/>
    <mergeCell ref="I722:I745"/>
    <mergeCell ref="J722:J745"/>
    <mergeCell ref="K722:K724"/>
    <mergeCell ref="L722:L724"/>
    <mergeCell ref="K735:K737"/>
    <mergeCell ref="L735:L737"/>
    <mergeCell ref="AC719:AC721"/>
    <mergeCell ref="AF719:AG719"/>
    <mergeCell ref="AF720:AG720"/>
    <mergeCell ref="AF721:AG721"/>
    <mergeCell ref="A722:A812"/>
    <mergeCell ref="B722:B745"/>
    <mergeCell ref="C722:C745"/>
    <mergeCell ref="D722:D745"/>
    <mergeCell ref="E722:E745"/>
    <mergeCell ref="F722:F745"/>
    <mergeCell ref="AF716:AG716"/>
    <mergeCell ref="AF717:AG717"/>
    <mergeCell ref="AF718:AG718"/>
    <mergeCell ref="E719:E721"/>
    <mergeCell ref="F719:F721"/>
    <mergeCell ref="G719:G721"/>
    <mergeCell ref="H719:H721"/>
    <mergeCell ref="I719:I721"/>
    <mergeCell ref="J719:J721"/>
    <mergeCell ref="AB719:AB721"/>
    <mergeCell ref="AF708:AG708"/>
    <mergeCell ref="AF709:AG709"/>
    <mergeCell ref="AF710:AG710"/>
    <mergeCell ref="AF711:AG711"/>
    <mergeCell ref="K712:K718"/>
    <mergeCell ref="L712:L718"/>
    <mergeCell ref="AF712:AG712"/>
    <mergeCell ref="AF713:AG713"/>
    <mergeCell ref="AF714:AG714"/>
    <mergeCell ref="AF715:AG715"/>
    <mergeCell ref="AF701:AG701"/>
    <mergeCell ref="AF702:AG702"/>
    <mergeCell ref="AF703:AG703"/>
    <mergeCell ref="K704:K707"/>
    <mergeCell ref="L704:L707"/>
    <mergeCell ref="AF704:AG704"/>
    <mergeCell ref="AF705:AG705"/>
    <mergeCell ref="AF706:AG706"/>
    <mergeCell ref="AF707:AG707"/>
    <mergeCell ref="AB695:AB718"/>
    <mergeCell ref="AC695:AC718"/>
    <mergeCell ref="AF695:AG695"/>
    <mergeCell ref="AF696:AG696"/>
    <mergeCell ref="AF697:AG697"/>
    <mergeCell ref="K698:K703"/>
    <mergeCell ref="L698:L703"/>
    <mergeCell ref="AF698:AG698"/>
    <mergeCell ref="AF699:AG699"/>
    <mergeCell ref="AF700:AG700"/>
    <mergeCell ref="G695:G718"/>
    <mergeCell ref="H695:H718"/>
    <mergeCell ref="I695:I718"/>
    <mergeCell ref="J695:J718"/>
    <mergeCell ref="K695:K697"/>
    <mergeCell ref="L695:L697"/>
    <mergeCell ref="K708:K710"/>
    <mergeCell ref="L708:L710"/>
    <mergeCell ref="AF692:AG692"/>
    <mergeCell ref="K693:K694"/>
    <mergeCell ref="L693:L694"/>
    <mergeCell ref="AF693:AG693"/>
    <mergeCell ref="AF694:AG694"/>
    <mergeCell ref="B695:B721"/>
    <mergeCell ref="C695:C721"/>
    <mergeCell ref="D695:D721"/>
    <mergeCell ref="E695:E718"/>
    <mergeCell ref="F695:F718"/>
    <mergeCell ref="K688:K690"/>
    <mergeCell ref="L688:L690"/>
    <mergeCell ref="AB688:AB694"/>
    <mergeCell ref="AC688:AC694"/>
    <mergeCell ref="AF688:AG688"/>
    <mergeCell ref="AF689:AG689"/>
    <mergeCell ref="AF690:AG690"/>
    <mergeCell ref="K691:K692"/>
    <mergeCell ref="L691:L692"/>
    <mergeCell ref="AF691:AG691"/>
    <mergeCell ref="E688:E694"/>
    <mergeCell ref="F688:F694"/>
    <mergeCell ref="G688:G694"/>
    <mergeCell ref="H688:H694"/>
    <mergeCell ref="I688:I694"/>
    <mergeCell ref="J688:J694"/>
    <mergeCell ref="AB682:AB687"/>
    <mergeCell ref="AC682:AC687"/>
    <mergeCell ref="AF682:AG682"/>
    <mergeCell ref="AF683:AG683"/>
    <mergeCell ref="AF684:AG684"/>
    <mergeCell ref="K685:K686"/>
    <mergeCell ref="L685:L686"/>
    <mergeCell ref="AF685:AG685"/>
    <mergeCell ref="AF686:AG686"/>
    <mergeCell ref="AF687:AG687"/>
    <mergeCell ref="G682:G687"/>
    <mergeCell ref="H682:H687"/>
    <mergeCell ref="I682:I687"/>
    <mergeCell ref="J682:J687"/>
    <mergeCell ref="K682:K684"/>
    <mergeCell ref="L682:L684"/>
    <mergeCell ref="J680:J681"/>
    <mergeCell ref="K680:K681"/>
    <mergeCell ref="L680:L681"/>
    <mergeCell ref="AB680:AB681"/>
    <mergeCell ref="AC680:AC681"/>
    <mergeCell ref="AF680:AG680"/>
    <mergeCell ref="AF681:AG681"/>
    <mergeCell ref="L678:L679"/>
    <mergeCell ref="AB678:AB679"/>
    <mergeCell ref="AC678:AC679"/>
    <mergeCell ref="AF678:AG678"/>
    <mergeCell ref="AF679:AG679"/>
    <mergeCell ref="E680:E681"/>
    <mergeCell ref="F680:F681"/>
    <mergeCell ref="G680:G681"/>
    <mergeCell ref="H680:H681"/>
    <mergeCell ref="I680:I681"/>
    <mergeCell ref="AF675:AG675"/>
    <mergeCell ref="AF676:AG676"/>
    <mergeCell ref="AF677:AG677"/>
    <mergeCell ref="E678:E679"/>
    <mergeCell ref="F678:F679"/>
    <mergeCell ref="G678:G679"/>
    <mergeCell ref="H678:H679"/>
    <mergeCell ref="I678:I679"/>
    <mergeCell ref="J678:J679"/>
    <mergeCell ref="K678:K679"/>
    <mergeCell ref="AF673:AG673"/>
    <mergeCell ref="AF674:AG674"/>
    <mergeCell ref="E675:E677"/>
    <mergeCell ref="F675:F677"/>
    <mergeCell ref="G675:G677"/>
    <mergeCell ref="H675:H677"/>
    <mergeCell ref="I675:I677"/>
    <mergeCell ref="J675:J677"/>
    <mergeCell ref="AB675:AB677"/>
    <mergeCell ref="AC675:AC677"/>
    <mergeCell ref="AF665:AG665"/>
    <mergeCell ref="AF666:AG666"/>
    <mergeCell ref="AF667:AG667"/>
    <mergeCell ref="K668:K674"/>
    <mergeCell ref="L668:L674"/>
    <mergeCell ref="AF668:AG668"/>
    <mergeCell ref="AF669:AG669"/>
    <mergeCell ref="AF670:AG670"/>
    <mergeCell ref="AF671:AG671"/>
    <mergeCell ref="AF672:AG672"/>
    <mergeCell ref="AF659:AG659"/>
    <mergeCell ref="AF660:AG660"/>
    <mergeCell ref="K661:K664"/>
    <mergeCell ref="L661:L664"/>
    <mergeCell ref="AF661:AG661"/>
    <mergeCell ref="AF662:AG662"/>
    <mergeCell ref="AF663:AG663"/>
    <mergeCell ref="AF664:AG664"/>
    <mergeCell ref="AC652:AC674"/>
    <mergeCell ref="AF652:AG652"/>
    <mergeCell ref="AF653:AG653"/>
    <mergeCell ref="AF654:AG654"/>
    <mergeCell ref="K655:K660"/>
    <mergeCell ref="L655:L660"/>
    <mergeCell ref="AF655:AG655"/>
    <mergeCell ref="AF656:AG656"/>
    <mergeCell ref="AF657:AG657"/>
    <mergeCell ref="AF658:AG658"/>
    <mergeCell ref="H652:H674"/>
    <mergeCell ref="I652:I674"/>
    <mergeCell ref="J652:J674"/>
    <mergeCell ref="K652:K654"/>
    <mergeCell ref="L652:L654"/>
    <mergeCell ref="AB652:AB674"/>
    <mergeCell ref="K665:K667"/>
    <mergeCell ref="L665:L667"/>
    <mergeCell ref="B652:B694"/>
    <mergeCell ref="C652:C681"/>
    <mergeCell ref="D652:D681"/>
    <mergeCell ref="E652:E674"/>
    <mergeCell ref="F652:F674"/>
    <mergeCell ref="G652:G674"/>
    <mergeCell ref="C682:C694"/>
    <mergeCell ref="D682:D694"/>
    <mergeCell ref="E682:E687"/>
    <mergeCell ref="F682:F687"/>
    <mergeCell ref="K650:K651"/>
    <mergeCell ref="L650:L651"/>
    <mergeCell ref="AB650:AB651"/>
    <mergeCell ref="AC650:AC651"/>
    <mergeCell ref="AF650:AG650"/>
    <mergeCell ref="AF651:AG651"/>
    <mergeCell ref="E650:E651"/>
    <mergeCell ref="F650:F651"/>
    <mergeCell ref="G650:G651"/>
    <mergeCell ref="H650:H651"/>
    <mergeCell ref="I650:I651"/>
    <mergeCell ref="J650:J651"/>
    <mergeCell ref="K645:K649"/>
    <mergeCell ref="L645:L649"/>
    <mergeCell ref="AB645:AB649"/>
    <mergeCell ref="AC645:AC649"/>
    <mergeCell ref="AF645:AG645"/>
    <mergeCell ref="AF646:AG646"/>
    <mergeCell ref="AF647:AG647"/>
    <mergeCell ref="AF648:AG648"/>
    <mergeCell ref="AF649:AG649"/>
    <mergeCell ref="E645:E649"/>
    <mergeCell ref="F645:F649"/>
    <mergeCell ref="G645:G649"/>
    <mergeCell ref="H645:H649"/>
    <mergeCell ref="I645:I649"/>
    <mergeCell ref="J645:J649"/>
    <mergeCell ref="AC638:AC644"/>
    <mergeCell ref="AF638:AG638"/>
    <mergeCell ref="AF639:AG639"/>
    <mergeCell ref="AF640:AG640"/>
    <mergeCell ref="AF641:AG641"/>
    <mergeCell ref="AF642:AG642"/>
    <mergeCell ref="AF643:AG643"/>
    <mergeCell ref="AF644:AG644"/>
    <mergeCell ref="AF635:AG635"/>
    <mergeCell ref="AF636:AG636"/>
    <mergeCell ref="AF637:AG637"/>
    <mergeCell ref="E638:E644"/>
    <mergeCell ref="F638:F644"/>
    <mergeCell ref="G638:G644"/>
    <mergeCell ref="H638:H644"/>
    <mergeCell ref="I638:I644"/>
    <mergeCell ref="J638:J644"/>
    <mergeCell ref="AB638:AB644"/>
    <mergeCell ref="K631:K634"/>
    <mergeCell ref="L631:L634"/>
    <mergeCell ref="AB631:AB637"/>
    <mergeCell ref="AC631:AC637"/>
    <mergeCell ref="AF631:AG631"/>
    <mergeCell ref="AF632:AG632"/>
    <mergeCell ref="AF633:AG633"/>
    <mergeCell ref="AF634:AG634"/>
    <mergeCell ref="K635:K637"/>
    <mergeCell ref="L635:L637"/>
    <mergeCell ref="E631:E637"/>
    <mergeCell ref="F631:F637"/>
    <mergeCell ref="G631:G637"/>
    <mergeCell ref="H631:H637"/>
    <mergeCell ref="I631:I637"/>
    <mergeCell ref="J631:J637"/>
    <mergeCell ref="AB627:AB630"/>
    <mergeCell ref="AC627:AC630"/>
    <mergeCell ref="AF627:AG627"/>
    <mergeCell ref="AF628:AG628"/>
    <mergeCell ref="AF629:AG629"/>
    <mergeCell ref="AF630:AG630"/>
    <mergeCell ref="G627:G630"/>
    <mergeCell ref="H627:H630"/>
    <mergeCell ref="I627:I630"/>
    <mergeCell ref="J627:J630"/>
    <mergeCell ref="K627:K630"/>
    <mergeCell ref="L627:L630"/>
    <mergeCell ref="L625:L626"/>
    <mergeCell ref="AB625:AB626"/>
    <mergeCell ref="AC625:AC626"/>
    <mergeCell ref="AF625:AG625"/>
    <mergeCell ref="AF626:AG626"/>
    <mergeCell ref="B627:B651"/>
    <mergeCell ref="C627:C651"/>
    <mergeCell ref="D627:D651"/>
    <mergeCell ref="E627:E630"/>
    <mergeCell ref="F627:F630"/>
    <mergeCell ref="AF622:AG622"/>
    <mergeCell ref="AF623:AG623"/>
    <mergeCell ref="AF624:AG624"/>
    <mergeCell ref="E625:E626"/>
    <mergeCell ref="F625:F626"/>
    <mergeCell ref="G625:G626"/>
    <mergeCell ref="H625:H626"/>
    <mergeCell ref="I625:I626"/>
    <mergeCell ref="J625:J626"/>
    <mergeCell ref="K625:K626"/>
    <mergeCell ref="AF620:AG620"/>
    <mergeCell ref="AF621:AG621"/>
    <mergeCell ref="E622:E624"/>
    <mergeCell ref="F622:F624"/>
    <mergeCell ref="G622:G624"/>
    <mergeCell ref="H622:H624"/>
    <mergeCell ref="I622:I624"/>
    <mergeCell ref="J622:J624"/>
    <mergeCell ref="AB622:AB624"/>
    <mergeCell ref="AC622:AC624"/>
    <mergeCell ref="AF612:AG612"/>
    <mergeCell ref="AF613:AG613"/>
    <mergeCell ref="AF614:AG614"/>
    <mergeCell ref="K615:K621"/>
    <mergeCell ref="L615:L621"/>
    <mergeCell ref="AF615:AG615"/>
    <mergeCell ref="AF616:AG616"/>
    <mergeCell ref="AF617:AG617"/>
    <mergeCell ref="AF618:AG618"/>
    <mergeCell ref="AF619:AG619"/>
    <mergeCell ref="AF607:AG607"/>
    <mergeCell ref="K608:K611"/>
    <mergeCell ref="L608:L611"/>
    <mergeCell ref="AF608:AG608"/>
    <mergeCell ref="AF609:AG609"/>
    <mergeCell ref="AF610:AG610"/>
    <mergeCell ref="AF611:AG611"/>
    <mergeCell ref="AF599:AG599"/>
    <mergeCell ref="AF600:AG600"/>
    <mergeCell ref="AF601:AG601"/>
    <mergeCell ref="K602:K607"/>
    <mergeCell ref="L602:L607"/>
    <mergeCell ref="AF602:AG602"/>
    <mergeCell ref="AF603:AG603"/>
    <mergeCell ref="AF604:AG604"/>
    <mergeCell ref="AF605:AG605"/>
    <mergeCell ref="AF606:AG606"/>
    <mergeCell ref="I599:I621"/>
    <mergeCell ref="J599:J621"/>
    <mergeCell ref="K599:K601"/>
    <mergeCell ref="L599:L601"/>
    <mergeCell ref="AB599:AB621"/>
    <mergeCell ref="AC599:AC621"/>
    <mergeCell ref="K612:K614"/>
    <mergeCell ref="L612:L614"/>
    <mergeCell ref="AF596:AG598"/>
    <mergeCell ref="P597:AA597"/>
    <mergeCell ref="A599:A721"/>
    <mergeCell ref="B599:B626"/>
    <mergeCell ref="C599:C626"/>
    <mergeCell ref="D599:D626"/>
    <mergeCell ref="E599:E621"/>
    <mergeCell ref="F599:F621"/>
    <mergeCell ref="G599:G621"/>
    <mergeCell ref="H599:H621"/>
    <mergeCell ref="N596:N598"/>
    <mergeCell ref="O596:O598"/>
    <mergeCell ref="P596:AA596"/>
    <mergeCell ref="AB596:AC597"/>
    <mergeCell ref="AD596:AD598"/>
    <mergeCell ref="AE596:AE598"/>
    <mergeCell ref="G596:H597"/>
    <mergeCell ref="I596:I598"/>
    <mergeCell ref="J596:J598"/>
    <mergeCell ref="K596:K598"/>
    <mergeCell ref="L596:L598"/>
    <mergeCell ref="M596:M598"/>
    <mergeCell ref="A596:A598"/>
    <mergeCell ref="B596:B598"/>
    <mergeCell ref="C596:C598"/>
    <mergeCell ref="D596:D598"/>
    <mergeCell ref="E596:E598"/>
    <mergeCell ref="F596:F598"/>
    <mergeCell ref="G592:H594"/>
    <mergeCell ref="I592:I595"/>
    <mergeCell ref="J592:J595"/>
    <mergeCell ref="O592:O595"/>
    <mergeCell ref="AB592:AC594"/>
    <mergeCell ref="P594:AA594"/>
    <mergeCell ref="P595:AA595"/>
    <mergeCell ref="C572:AG572"/>
    <mergeCell ref="A576:AG576"/>
    <mergeCell ref="A577:AG577"/>
    <mergeCell ref="AF579:AG579"/>
    <mergeCell ref="B581:E581"/>
    <mergeCell ref="G591:H591"/>
    <mergeCell ref="H565:H567"/>
    <mergeCell ref="I565:I567"/>
    <mergeCell ref="J565:J567"/>
    <mergeCell ref="K565:K567"/>
    <mergeCell ref="L565:L567"/>
    <mergeCell ref="AB565:AB567"/>
    <mergeCell ref="L563:L564"/>
    <mergeCell ref="AB563:AB564"/>
    <mergeCell ref="AF563:AF564"/>
    <mergeCell ref="AG563:AG564"/>
    <mergeCell ref="A565:A567"/>
    <mergeCell ref="C565:C567"/>
    <mergeCell ref="D565:D567"/>
    <mergeCell ref="E565:E567"/>
    <mergeCell ref="F565:F567"/>
    <mergeCell ref="G565:G567"/>
    <mergeCell ref="AB561:AB562"/>
    <mergeCell ref="AF561:AF562"/>
    <mergeCell ref="AG561:AG562"/>
    <mergeCell ref="E563:E564"/>
    <mergeCell ref="F563:F564"/>
    <mergeCell ref="G563:G564"/>
    <mergeCell ref="H563:H564"/>
    <mergeCell ref="I563:I564"/>
    <mergeCell ref="J563:J564"/>
    <mergeCell ref="K563:K564"/>
    <mergeCell ref="G561:G562"/>
    <mergeCell ref="H561:H562"/>
    <mergeCell ref="I561:I562"/>
    <mergeCell ref="J561:J562"/>
    <mergeCell ref="K561:K562"/>
    <mergeCell ref="L561:L562"/>
    <mergeCell ref="I558:I560"/>
    <mergeCell ref="J558:J560"/>
    <mergeCell ref="K558:K560"/>
    <mergeCell ref="L558:L560"/>
    <mergeCell ref="AB558:AB560"/>
    <mergeCell ref="A561:A564"/>
    <mergeCell ref="C561:C564"/>
    <mergeCell ref="D561:D564"/>
    <mergeCell ref="E561:E562"/>
    <mergeCell ref="F561:F562"/>
    <mergeCell ref="K555:K557"/>
    <mergeCell ref="L555:L557"/>
    <mergeCell ref="AB555:AB557"/>
    <mergeCell ref="A558:A560"/>
    <mergeCell ref="C558:C560"/>
    <mergeCell ref="D558:D560"/>
    <mergeCell ref="E558:E560"/>
    <mergeCell ref="F558:F560"/>
    <mergeCell ref="G558:G560"/>
    <mergeCell ref="H558:H560"/>
    <mergeCell ref="AG552:AG554"/>
    <mergeCell ref="B555:B567"/>
    <mergeCell ref="C555:C557"/>
    <mergeCell ref="D555:D557"/>
    <mergeCell ref="E555:E557"/>
    <mergeCell ref="F555:F557"/>
    <mergeCell ref="G555:G557"/>
    <mergeCell ref="H555:H557"/>
    <mergeCell ref="I555:I557"/>
    <mergeCell ref="J555:J557"/>
    <mergeCell ref="K552:K554"/>
    <mergeCell ref="L552:L554"/>
    <mergeCell ref="AB552:AB554"/>
    <mergeCell ref="AC552:AC554"/>
    <mergeCell ref="AD552:AD554"/>
    <mergeCell ref="AF552:AF554"/>
    <mergeCell ref="AC549:AC551"/>
    <mergeCell ref="AD549:AD551"/>
    <mergeCell ref="AF549:AF551"/>
    <mergeCell ref="AG549:AG551"/>
    <mergeCell ref="E552:E554"/>
    <mergeCell ref="F552:F554"/>
    <mergeCell ref="G552:G554"/>
    <mergeCell ref="H552:H554"/>
    <mergeCell ref="I552:I554"/>
    <mergeCell ref="J552:J554"/>
    <mergeCell ref="AG546:AG548"/>
    <mergeCell ref="E549:E551"/>
    <mergeCell ref="F549:F551"/>
    <mergeCell ref="G549:G551"/>
    <mergeCell ref="H549:H551"/>
    <mergeCell ref="I549:I551"/>
    <mergeCell ref="J549:J551"/>
    <mergeCell ref="K549:K551"/>
    <mergeCell ref="L549:L551"/>
    <mergeCell ref="AB549:AB551"/>
    <mergeCell ref="K546:K548"/>
    <mergeCell ref="L546:L548"/>
    <mergeCell ref="AB546:AB548"/>
    <mergeCell ref="AC546:AC548"/>
    <mergeCell ref="AD546:AD548"/>
    <mergeCell ref="AF546:AF548"/>
    <mergeCell ref="AC543:AC545"/>
    <mergeCell ref="AD543:AD545"/>
    <mergeCell ref="AF543:AF545"/>
    <mergeCell ref="AG543:AG545"/>
    <mergeCell ref="E546:E548"/>
    <mergeCell ref="F546:F548"/>
    <mergeCell ref="G546:G548"/>
    <mergeCell ref="H546:H548"/>
    <mergeCell ref="I546:I548"/>
    <mergeCell ref="J546:J548"/>
    <mergeCell ref="AG540:AG542"/>
    <mergeCell ref="E543:E545"/>
    <mergeCell ref="F543:F545"/>
    <mergeCell ref="G543:G545"/>
    <mergeCell ref="H543:H545"/>
    <mergeCell ref="I543:I545"/>
    <mergeCell ref="J543:J545"/>
    <mergeCell ref="K543:K545"/>
    <mergeCell ref="L543:L545"/>
    <mergeCell ref="AB543:AB545"/>
    <mergeCell ref="K540:K542"/>
    <mergeCell ref="L540:L542"/>
    <mergeCell ref="AB540:AB542"/>
    <mergeCell ref="AC540:AC542"/>
    <mergeCell ref="AD540:AD542"/>
    <mergeCell ref="AF540:AF542"/>
    <mergeCell ref="E540:E542"/>
    <mergeCell ref="F540:F542"/>
    <mergeCell ref="G540:G542"/>
    <mergeCell ref="H540:H542"/>
    <mergeCell ref="I540:I542"/>
    <mergeCell ref="J540:J542"/>
    <mergeCell ref="K537:K539"/>
    <mergeCell ref="L537:L539"/>
    <mergeCell ref="AB537:AB539"/>
    <mergeCell ref="AC537:AC539"/>
    <mergeCell ref="AF537:AF539"/>
    <mergeCell ref="AG537:AG539"/>
    <mergeCell ref="E537:E539"/>
    <mergeCell ref="F537:F539"/>
    <mergeCell ref="G537:G539"/>
    <mergeCell ref="H537:H539"/>
    <mergeCell ref="I537:I539"/>
    <mergeCell ref="J537:J539"/>
    <mergeCell ref="AC532:AC533"/>
    <mergeCell ref="AD532:AD533"/>
    <mergeCell ref="AF532:AF533"/>
    <mergeCell ref="AG532:AG533"/>
    <mergeCell ref="K534:K536"/>
    <mergeCell ref="L534:L536"/>
    <mergeCell ref="AB534:AB536"/>
    <mergeCell ref="AF534:AF536"/>
    <mergeCell ref="AG534:AG536"/>
    <mergeCell ref="H532:H536"/>
    <mergeCell ref="I532:I536"/>
    <mergeCell ref="J532:J536"/>
    <mergeCell ref="K532:K533"/>
    <mergeCell ref="L532:L533"/>
    <mergeCell ref="AB532:AB533"/>
    <mergeCell ref="AE529:AE531"/>
    <mergeCell ref="AF529:AG531"/>
    <mergeCell ref="P530:AA530"/>
    <mergeCell ref="A532:A557"/>
    <mergeCell ref="B532:B554"/>
    <mergeCell ref="C532:C554"/>
    <mergeCell ref="D532:D554"/>
    <mergeCell ref="E532:E536"/>
    <mergeCell ref="F532:F536"/>
    <mergeCell ref="G532:G536"/>
    <mergeCell ref="M529:M531"/>
    <mergeCell ref="N529:N531"/>
    <mergeCell ref="O529:O531"/>
    <mergeCell ref="P529:AA529"/>
    <mergeCell ref="AB529:AC530"/>
    <mergeCell ref="AD529:AD531"/>
    <mergeCell ref="F529:F531"/>
    <mergeCell ref="G529:H530"/>
    <mergeCell ref="I529:I531"/>
    <mergeCell ref="J529:J531"/>
    <mergeCell ref="K529:K531"/>
    <mergeCell ref="L529:L531"/>
    <mergeCell ref="A521:AD521"/>
    <mergeCell ref="G522:AJ522"/>
    <mergeCell ref="AF523:AG523"/>
    <mergeCell ref="B525:E525"/>
    <mergeCell ref="G528:H528"/>
    <mergeCell ref="A529:A531"/>
    <mergeCell ref="B529:B531"/>
    <mergeCell ref="C529:C531"/>
    <mergeCell ref="D529:D531"/>
    <mergeCell ref="E529:E531"/>
    <mergeCell ref="AF510:AG510"/>
    <mergeCell ref="AF511:AG511"/>
    <mergeCell ref="AF512:AG512"/>
    <mergeCell ref="AF513:AG513"/>
    <mergeCell ref="C516:AD516"/>
    <mergeCell ref="A520:AD520"/>
    <mergeCell ref="G510:G513"/>
    <mergeCell ref="H510:H513"/>
    <mergeCell ref="I510:I513"/>
    <mergeCell ref="J510:J513"/>
    <mergeCell ref="K510:K513"/>
    <mergeCell ref="L510:L513"/>
    <mergeCell ref="H508:H509"/>
    <mergeCell ref="I508:I509"/>
    <mergeCell ref="J508:J509"/>
    <mergeCell ref="AF508:AG508"/>
    <mergeCell ref="AF509:AG509"/>
    <mergeCell ref="A510:A513"/>
    <mergeCell ref="C510:C513"/>
    <mergeCell ref="D510:D513"/>
    <mergeCell ref="E510:E513"/>
    <mergeCell ref="F510:F513"/>
    <mergeCell ref="AF504:AG504"/>
    <mergeCell ref="AF505:AG505"/>
    <mergeCell ref="AF506:AG506"/>
    <mergeCell ref="A507:A509"/>
    <mergeCell ref="AF507:AG507"/>
    <mergeCell ref="C508:C509"/>
    <mergeCell ref="D508:D509"/>
    <mergeCell ref="E508:E509"/>
    <mergeCell ref="F508:F509"/>
    <mergeCell ref="G508:G509"/>
    <mergeCell ref="G504:G506"/>
    <mergeCell ref="H504:H506"/>
    <mergeCell ref="I504:I506"/>
    <mergeCell ref="J504:J506"/>
    <mergeCell ref="K504:K506"/>
    <mergeCell ref="L504:L506"/>
    <mergeCell ref="A504:A506"/>
    <mergeCell ref="B504:B513"/>
    <mergeCell ref="C504:C506"/>
    <mergeCell ref="D504:D506"/>
    <mergeCell ref="E504:E506"/>
    <mergeCell ref="F504:F506"/>
    <mergeCell ref="J501:J503"/>
    <mergeCell ref="K501:K502"/>
    <mergeCell ref="L501:L502"/>
    <mergeCell ref="AF501:AG501"/>
    <mergeCell ref="AF502:AG502"/>
    <mergeCell ref="AF503:AG503"/>
    <mergeCell ref="AF499:AG499"/>
    <mergeCell ref="AF500:AG500"/>
    <mergeCell ref="A501:A503"/>
    <mergeCell ref="C501:C503"/>
    <mergeCell ref="D501:D503"/>
    <mergeCell ref="E501:E503"/>
    <mergeCell ref="F501:F503"/>
    <mergeCell ref="G501:G503"/>
    <mergeCell ref="H501:H503"/>
    <mergeCell ref="I501:I503"/>
    <mergeCell ref="G495:G500"/>
    <mergeCell ref="H495:H500"/>
    <mergeCell ref="I495:I500"/>
    <mergeCell ref="J495:J500"/>
    <mergeCell ref="AF495:AG495"/>
    <mergeCell ref="K496:K497"/>
    <mergeCell ref="L496:L497"/>
    <mergeCell ref="AF496:AG496"/>
    <mergeCell ref="AF497:AG497"/>
    <mergeCell ref="AF498:AG498"/>
    <mergeCell ref="AF489:AG489"/>
    <mergeCell ref="AF490:AG490"/>
    <mergeCell ref="AF491:AG491"/>
    <mergeCell ref="AF492:AG492"/>
    <mergeCell ref="AF493:AG493"/>
    <mergeCell ref="A494:A500"/>
    <mergeCell ref="C494:C500"/>
    <mergeCell ref="D494:D500"/>
    <mergeCell ref="AF494:AG494"/>
    <mergeCell ref="E495:E500"/>
    <mergeCell ref="G489:G493"/>
    <mergeCell ref="H489:H493"/>
    <mergeCell ref="I489:I493"/>
    <mergeCell ref="J489:J493"/>
    <mergeCell ref="K489:K490"/>
    <mergeCell ref="L489:L490"/>
    <mergeCell ref="A489:A493"/>
    <mergeCell ref="B489:B503"/>
    <mergeCell ref="C489:C493"/>
    <mergeCell ref="D489:D493"/>
    <mergeCell ref="E489:E493"/>
    <mergeCell ref="F489:F493"/>
    <mergeCell ref="F495:F500"/>
    <mergeCell ref="O486:O488"/>
    <mergeCell ref="P486:AA486"/>
    <mergeCell ref="AB486:AC487"/>
    <mergeCell ref="AD486:AD488"/>
    <mergeCell ref="AE486:AE488"/>
    <mergeCell ref="AF486:AG488"/>
    <mergeCell ref="P487:AA487"/>
    <mergeCell ref="I486:I488"/>
    <mergeCell ref="J486:J488"/>
    <mergeCell ref="K486:K488"/>
    <mergeCell ref="L486:L488"/>
    <mergeCell ref="M486:M488"/>
    <mergeCell ref="N486:N488"/>
    <mergeCell ref="B483:E483"/>
    <mergeCell ref="G485:H485"/>
    <mergeCell ref="A486:A488"/>
    <mergeCell ref="B486:B488"/>
    <mergeCell ref="C486:C488"/>
    <mergeCell ref="D486:D488"/>
    <mergeCell ref="E486:E488"/>
    <mergeCell ref="F486:F488"/>
    <mergeCell ref="G486:H487"/>
    <mergeCell ref="AF475:AG475"/>
    <mergeCell ref="AF476:AG476"/>
    <mergeCell ref="AF477:AG477"/>
    <mergeCell ref="AF478:AG478"/>
    <mergeCell ref="A479:AD479"/>
    <mergeCell ref="AF481:AG481"/>
    <mergeCell ref="AF469:AG469"/>
    <mergeCell ref="AF470:AG470"/>
    <mergeCell ref="AF471:AG471"/>
    <mergeCell ref="AF472:AG472"/>
    <mergeCell ref="AF473:AG473"/>
    <mergeCell ref="AF474:AG474"/>
    <mergeCell ref="G469:G478"/>
    <mergeCell ref="H469:H478"/>
    <mergeCell ref="I469:I478"/>
    <mergeCell ref="J469:J478"/>
    <mergeCell ref="K469:K478"/>
    <mergeCell ref="L469:L478"/>
    <mergeCell ref="A469:A478"/>
    <mergeCell ref="B469:B478"/>
    <mergeCell ref="C469:C478"/>
    <mergeCell ref="D469:D478"/>
    <mergeCell ref="E469:E478"/>
    <mergeCell ref="F469:F478"/>
    <mergeCell ref="K465:K468"/>
    <mergeCell ref="L465:L468"/>
    <mergeCell ref="AF465:AG465"/>
    <mergeCell ref="AF466:AG466"/>
    <mergeCell ref="AF467:AG467"/>
    <mergeCell ref="AF468:AG468"/>
    <mergeCell ref="E465:E468"/>
    <mergeCell ref="F465:F468"/>
    <mergeCell ref="G465:G468"/>
    <mergeCell ref="H465:H468"/>
    <mergeCell ref="I465:I468"/>
    <mergeCell ref="J465:J468"/>
    <mergeCell ref="L457:L464"/>
    <mergeCell ref="AF457:AG457"/>
    <mergeCell ref="AF458:AG458"/>
    <mergeCell ref="AF459:AG459"/>
    <mergeCell ref="AF460:AG460"/>
    <mergeCell ref="AF461:AG461"/>
    <mergeCell ref="AF462:AG462"/>
    <mergeCell ref="AF463:AG463"/>
    <mergeCell ref="AF464:AG464"/>
    <mergeCell ref="L448:L456"/>
    <mergeCell ref="AF448:AG448"/>
    <mergeCell ref="AF449:AG449"/>
    <mergeCell ref="AF450:AG450"/>
    <mergeCell ref="AF451:AG451"/>
    <mergeCell ref="AF452:AG452"/>
    <mergeCell ref="AF453:AG453"/>
    <mergeCell ref="AF454:AG454"/>
    <mergeCell ref="AF455:AG455"/>
    <mergeCell ref="AF456:AG456"/>
    <mergeCell ref="F448:F464"/>
    <mergeCell ref="G448:G464"/>
    <mergeCell ref="H448:H464"/>
    <mergeCell ref="I448:I464"/>
    <mergeCell ref="J448:J464"/>
    <mergeCell ref="K448:K456"/>
    <mergeCell ref="K457:K464"/>
    <mergeCell ref="AF443:AG443"/>
    <mergeCell ref="AF444:AG444"/>
    <mergeCell ref="AF445:AG445"/>
    <mergeCell ref="AF446:AG446"/>
    <mergeCell ref="AF447:AG447"/>
    <mergeCell ref="A448:A468"/>
    <mergeCell ref="B448:B468"/>
    <mergeCell ref="C448:C468"/>
    <mergeCell ref="D448:D468"/>
    <mergeCell ref="E448:E464"/>
    <mergeCell ref="AF437:AG437"/>
    <mergeCell ref="AF438:AG438"/>
    <mergeCell ref="AF439:AG439"/>
    <mergeCell ref="AF440:AG440"/>
    <mergeCell ref="AF441:AG441"/>
    <mergeCell ref="AF442:AG442"/>
    <mergeCell ref="G437:G447"/>
    <mergeCell ref="H437:H447"/>
    <mergeCell ref="I437:I447"/>
    <mergeCell ref="J437:J447"/>
    <mergeCell ref="K437:K447"/>
    <mergeCell ref="L437:L447"/>
    <mergeCell ref="A437:A447"/>
    <mergeCell ref="B437:B447"/>
    <mergeCell ref="C437:C447"/>
    <mergeCell ref="D437:D447"/>
    <mergeCell ref="E437:E447"/>
    <mergeCell ref="F437:F447"/>
    <mergeCell ref="K431:K436"/>
    <mergeCell ref="L431:L436"/>
    <mergeCell ref="AF431:AG431"/>
    <mergeCell ref="AF432:AG432"/>
    <mergeCell ref="AF433:AG433"/>
    <mergeCell ref="AF434:AG434"/>
    <mergeCell ref="AF435:AG435"/>
    <mergeCell ref="AF436:AG436"/>
    <mergeCell ref="I425:I436"/>
    <mergeCell ref="J425:J436"/>
    <mergeCell ref="K425:K430"/>
    <mergeCell ref="L425:L430"/>
    <mergeCell ref="AF425:AG425"/>
    <mergeCell ref="AF426:AG426"/>
    <mergeCell ref="AF427:AG427"/>
    <mergeCell ref="AF428:AG428"/>
    <mergeCell ref="AF429:AG429"/>
    <mergeCell ref="AF430:AG430"/>
    <mergeCell ref="AF423:AG423"/>
    <mergeCell ref="AF424:AG424"/>
    <mergeCell ref="A425:A436"/>
    <mergeCell ref="B425:B436"/>
    <mergeCell ref="C425:C436"/>
    <mergeCell ref="D425:D436"/>
    <mergeCell ref="E425:E436"/>
    <mergeCell ref="F425:F436"/>
    <mergeCell ref="G425:G436"/>
    <mergeCell ref="H425:H436"/>
    <mergeCell ref="AF417:AG417"/>
    <mergeCell ref="AF418:AG418"/>
    <mergeCell ref="AF419:AG419"/>
    <mergeCell ref="AF420:AG420"/>
    <mergeCell ref="AF421:AG421"/>
    <mergeCell ref="AF422:AG422"/>
    <mergeCell ref="G417:G424"/>
    <mergeCell ref="H417:H424"/>
    <mergeCell ref="I417:I424"/>
    <mergeCell ref="J417:J424"/>
    <mergeCell ref="K417:K424"/>
    <mergeCell ref="L417:L424"/>
    <mergeCell ref="A417:A424"/>
    <mergeCell ref="B417:B424"/>
    <mergeCell ref="C417:C424"/>
    <mergeCell ref="D417:D424"/>
    <mergeCell ref="E417:E424"/>
    <mergeCell ref="F417:F424"/>
    <mergeCell ref="O414:O416"/>
    <mergeCell ref="P414:AA414"/>
    <mergeCell ref="AB414:AC415"/>
    <mergeCell ref="AD414:AD416"/>
    <mergeCell ref="AE414:AE416"/>
    <mergeCell ref="AF414:AG416"/>
    <mergeCell ref="P415:AA415"/>
    <mergeCell ref="I414:I416"/>
    <mergeCell ref="J414:J416"/>
    <mergeCell ref="K414:K416"/>
    <mergeCell ref="L414:L416"/>
    <mergeCell ref="M414:M416"/>
    <mergeCell ref="N414:N416"/>
    <mergeCell ref="B411:E411"/>
    <mergeCell ref="G413:H413"/>
    <mergeCell ref="A414:A416"/>
    <mergeCell ref="B414:B416"/>
    <mergeCell ref="C414:C416"/>
    <mergeCell ref="D414:D416"/>
    <mergeCell ref="E414:E416"/>
    <mergeCell ref="F414:F416"/>
    <mergeCell ref="G414:H415"/>
    <mergeCell ref="AF396:AG396"/>
    <mergeCell ref="AF397:AG397"/>
    <mergeCell ref="C402:AD402"/>
    <mergeCell ref="A406:AD406"/>
    <mergeCell ref="A407:AD407"/>
    <mergeCell ref="AF409:AG409"/>
    <mergeCell ref="K394:K395"/>
    <mergeCell ref="L394:L395"/>
    <mergeCell ref="AF394:AG394"/>
    <mergeCell ref="AF395:AG395"/>
    <mergeCell ref="E396:E397"/>
    <mergeCell ref="F396:F397"/>
    <mergeCell ref="G396:G397"/>
    <mergeCell ref="H396:H397"/>
    <mergeCell ref="I396:I397"/>
    <mergeCell ref="J396:J397"/>
    <mergeCell ref="L389:L391"/>
    <mergeCell ref="AF389:AG389"/>
    <mergeCell ref="AF390:AG390"/>
    <mergeCell ref="AF391:AG391"/>
    <mergeCell ref="AF392:AG392"/>
    <mergeCell ref="AF393:AG393"/>
    <mergeCell ref="AF386:AG386"/>
    <mergeCell ref="AF387:AG387"/>
    <mergeCell ref="AF388:AG388"/>
    <mergeCell ref="E389:E395"/>
    <mergeCell ref="F389:F395"/>
    <mergeCell ref="G389:G395"/>
    <mergeCell ref="H389:H395"/>
    <mergeCell ref="I389:I395"/>
    <mergeCell ref="J389:J395"/>
    <mergeCell ref="K389:K391"/>
    <mergeCell ref="AF384:AG384"/>
    <mergeCell ref="E385:E388"/>
    <mergeCell ref="F385:F388"/>
    <mergeCell ref="G385:G388"/>
    <mergeCell ref="H385:H388"/>
    <mergeCell ref="I385:I388"/>
    <mergeCell ref="J385:J388"/>
    <mergeCell ref="K385:K388"/>
    <mergeCell ref="L385:L388"/>
    <mergeCell ref="AF385:AG385"/>
    <mergeCell ref="J379:J384"/>
    <mergeCell ref="K379:K380"/>
    <mergeCell ref="L379:L380"/>
    <mergeCell ref="AF379:AG379"/>
    <mergeCell ref="AF380:AG380"/>
    <mergeCell ref="K381:K384"/>
    <mergeCell ref="L381:L384"/>
    <mergeCell ref="AF381:AG381"/>
    <mergeCell ref="AF382:AG382"/>
    <mergeCell ref="AF383:AG383"/>
    <mergeCell ref="AF376:AG376"/>
    <mergeCell ref="K377:K378"/>
    <mergeCell ref="L377:L378"/>
    <mergeCell ref="AF377:AG377"/>
    <mergeCell ref="AF378:AG378"/>
    <mergeCell ref="E379:E384"/>
    <mergeCell ref="F379:F384"/>
    <mergeCell ref="G379:G384"/>
    <mergeCell ref="H379:H384"/>
    <mergeCell ref="I379:I384"/>
    <mergeCell ref="H373:H378"/>
    <mergeCell ref="I373:I378"/>
    <mergeCell ref="J373:J378"/>
    <mergeCell ref="K373:K374"/>
    <mergeCell ref="L373:L374"/>
    <mergeCell ref="AF373:AG373"/>
    <mergeCell ref="AF374:AG374"/>
    <mergeCell ref="K375:K376"/>
    <mergeCell ref="L375:L376"/>
    <mergeCell ref="AF375:AG375"/>
    <mergeCell ref="AE370:AE372"/>
    <mergeCell ref="AF370:AG372"/>
    <mergeCell ref="P371:AA371"/>
    <mergeCell ref="A373:A397"/>
    <mergeCell ref="B373:B397"/>
    <mergeCell ref="C373:C397"/>
    <mergeCell ref="D373:D397"/>
    <mergeCell ref="E373:E378"/>
    <mergeCell ref="F373:F378"/>
    <mergeCell ref="G373:G378"/>
    <mergeCell ref="M370:M372"/>
    <mergeCell ref="N370:N372"/>
    <mergeCell ref="O370:O372"/>
    <mergeCell ref="P370:AA370"/>
    <mergeCell ref="AB370:AC371"/>
    <mergeCell ref="AD370:AD372"/>
    <mergeCell ref="F370:F372"/>
    <mergeCell ref="G370:H371"/>
    <mergeCell ref="I370:I372"/>
    <mergeCell ref="J370:J372"/>
    <mergeCell ref="K370:K372"/>
    <mergeCell ref="L370:L372"/>
    <mergeCell ref="C351:AD351"/>
    <mergeCell ref="A355:AD355"/>
    <mergeCell ref="A356:AD356"/>
    <mergeCell ref="AF358:AG358"/>
    <mergeCell ref="B360:E360"/>
    <mergeCell ref="A370:A372"/>
    <mergeCell ref="B370:B372"/>
    <mergeCell ref="C370:C372"/>
    <mergeCell ref="D370:D372"/>
    <mergeCell ref="E370:E372"/>
    <mergeCell ref="K343:K345"/>
    <mergeCell ref="L343:L345"/>
    <mergeCell ref="AF343:AG343"/>
    <mergeCell ref="AF344:AG344"/>
    <mergeCell ref="AF345:AG345"/>
    <mergeCell ref="AF346:AG346"/>
    <mergeCell ref="G339:G346"/>
    <mergeCell ref="H339:H346"/>
    <mergeCell ref="I339:I346"/>
    <mergeCell ref="J339:J346"/>
    <mergeCell ref="AF339:AG339"/>
    <mergeCell ref="K340:K342"/>
    <mergeCell ref="L340:L342"/>
    <mergeCell ref="AF340:AG340"/>
    <mergeCell ref="AF341:AG341"/>
    <mergeCell ref="AF342:AG342"/>
    <mergeCell ref="A339:A346"/>
    <mergeCell ref="B339:B346"/>
    <mergeCell ref="C339:C346"/>
    <mergeCell ref="D339:D346"/>
    <mergeCell ref="E339:E346"/>
    <mergeCell ref="F339:F346"/>
    <mergeCell ref="G333:G338"/>
    <mergeCell ref="H333:H338"/>
    <mergeCell ref="I333:I338"/>
    <mergeCell ref="J333:J338"/>
    <mergeCell ref="AF333:AG333"/>
    <mergeCell ref="AF334:AG334"/>
    <mergeCell ref="AF335:AG335"/>
    <mergeCell ref="AF336:AG336"/>
    <mergeCell ref="AF337:AG337"/>
    <mergeCell ref="AF338:AG338"/>
    <mergeCell ref="AF327:AG327"/>
    <mergeCell ref="AF328:AG328"/>
    <mergeCell ref="AF329:AG329"/>
    <mergeCell ref="AF330:AG330"/>
    <mergeCell ref="K331:K332"/>
    <mergeCell ref="L331:L332"/>
    <mergeCell ref="AF331:AG331"/>
    <mergeCell ref="AF332:AG332"/>
    <mergeCell ref="AF321:AG321"/>
    <mergeCell ref="AF322:AG322"/>
    <mergeCell ref="AF323:AG323"/>
    <mergeCell ref="AF324:AG324"/>
    <mergeCell ref="AF325:AG325"/>
    <mergeCell ref="AF326:AG326"/>
    <mergeCell ref="G321:G332"/>
    <mergeCell ref="H321:H332"/>
    <mergeCell ref="I321:I332"/>
    <mergeCell ref="J321:J332"/>
    <mergeCell ref="K321:K324"/>
    <mergeCell ref="L321:L324"/>
    <mergeCell ref="K327:K330"/>
    <mergeCell ref="L327:L330"/>
    <mergeCell ref="A321:A338"/>
    <mergeCell ref="B321:B338"/>
    <mergeCell ref="C321:C338"/>
    <mergeCell ref="D321:D338"/>
    <mergeCell ref="E321:E332"/>
    <mergeCell ref="F321:F332"/>
    <mergeCell ref="E333:E338"/>
    <mergeCell ref="F333:F338"/>
    <mergeCell ref="I317:I320"/>
    <mergeCell ref="J317:J320"/>
    <mergeCell ref="K317:K320"/>
    <mergeCell ref="L317:L320"/>
    <mergeCell ref="AF317:AG317"/>
    <mergeCell ref="AF318:AG318"/>
    <mergeCell ref="AF319:AG319"/>
    <mergeCell ref="AF320:AG320"/>
    <mergeCell ref="AF314:AG316"/>
    <mergeCell ref="P315:AA315"/>
    <mergeCell ref="A317:A320"/>
    <mergeCell ref="B317:B320"/>
    <mergeCell ref="C317:C320"/>
    <mergeCell ref="D317:D320"/>
    <mergeCell ref="E317:E320"/>
    <mergeCell ref="F317:F320"/>
    <mergeCell ref="G317:G320"/>
    <mergeCell ref="H317:H320"/>
    <mergeCell ref="N314:N316"/>
    <mergeCell ref="O314:O316"/>
    <mergeCell ref="P314:AA314"/>
    <mergeCell ref="AB314:AC315"/>
    <mergeCell ref="AD314:AD316"/>
    <mergeCell ref="AE314:AE316"/>
    <mergeCell ref="G314:H315"/>
    <mergeCell ref="I314:I316"/>
    <mergeCell ref="J314:J316"/>
    <mergeCell ref="K314:K316"/>
    <mergeCell ref="L314:L316"/>
    <mergeCell ref="M314:M316"/>
    <mergeCell ref="A314:A316"/>
    <mergeCell ref="B314:B316"/>
    <mergeCell ref="C314:C316"/>
    <mergeCell ref="D314:D316"/>
    <mergeCell ref="E314:E316"/>
    <mergeCell ref="F314:F316"/>
    <mergeCell ref="C303:AD303"/>
    <mergeCell ref="A307:AD307"/>
    <mergeCell ref="A308:AD308"/>
    <mergeCell ref="AF310:AG310"/>
    <mergeCell ref="B312:E312"/>
    <mergeCell ref="G313:H313"/>
    <mergeCell ref="K295:K297"/>
    <mergeCell ref="L295:L297"/>
    <mergeCell ref="AF295:AG295"/>
    <mergeCell ref="AF296:AG296"/>
    <mergeCell ref="AF297:AG297"/>
    <mergeCell ref="AF298:AG298"/>
    <mergeCell ref="AF291:AG291"/>
    <mergeCell ref="AF292:AG292"/>
    <mergeCell ref="AF293:AG293"/>
    <mergeCell ref="AF294:AG294"/>
    <mergeCell ref="E295:E297"/>
    <mergeCell ref="F295:F297"/>
    <mergeCell ref="G295:G297"/>
    <mergeCell ref="H295:H297"/>
    <mergeCell ref="I295:I297"/>
    <mergeCell ref="J295:J297"/>
    <mergeCell ref="G291:G294"/>
    <mergeCell ref="H291:H294"/>
    <mergeCell ref="I291:I294"/>
    <mergeCell ref="J291:J294"/>
    <mergeCell ref="K291:K294"/>
    <mergeCell ref="L291:L294"/>
    <mergeCell ref="AF285:AG285"/>
    <mergeCell ref="AF286:AG286"/>
    <mergeCell ref="AF287:AG287"/>
    <mergeCell ref="H288:H290"/>
    <mergeCell ref="I288:I290"/>
    <mergeCell ref="J288:J290"/>
    <mergeCell ref="AF288:AG288"/>
    <mergeCell ref="AF289:AG289"/>
    <mergeCell ref="AF290:AG290"/>
    <mergeCell ref="G285:G290"/>
    <mergeCell ref="H285:H287"/>
    <mergeCell ref="I285:I287"/>
    <mergeCell ref="J285:J287"/>
    <mergeCell ref="K285:K290"/>
    <mergeCell ref="L285:L290"/>
    <mergeCell ref="AF278:AG278"/>
    <mergeCell ref="AF279:AG279"/>
    <mergeCell ref="J280:J281"/>
    <mergeCell ref="AF280:AG280"/>
    <mergeCell ref="AF281:AG281"/>
    <mergeCell ref="J282:J284"/>
    <mergeCell ref="AF282:AG282"/>
    <mergeCell ref="AF283:AG283"/>
    <mergeCell ref="AF284:AG284"/>
    <mergeCell ref="G278:G284"/>
    <mergeCell ref="H278:H284"/>
    <mergeCell ref="I278:I284"/>
    <mergeCell ref="J278:J279"/>
    <mergeCell ref="K278:K284"/>
    <mergeCell ref="L278:L284"/>
    <mergeCell ref="AF274:AG274"/>
    <mergeCell ref="AF275:AG275"/>
    <mergeCell ref="AF276:AG276"/>
    <mergeCell ref="AF277:AG277"/>
    <mergeCell ref="A278:A297"/>
    <mergeCell ref="B278:B297"/>
    <mergeCell ref="C278:C297"/>
    <mergeCell ref="D278:D297"/>
    <mergeCell ref="E278:E294"/>
    <mergeCell ref="F278:F294"/>
    <mergeCell ref="G274:G277"/>
    <mergeCell ref="H274:H277"/>
    <mergeCell ref="I274:I277"/>
    <mergeCell ref="J274:J277"/>
    <mergeCell ref="K274:K277"/>
    <mergeCell ref="L274:L277"/>
    <mergeCell ref="A274:A277"/>
    <mergeCell ref="B274:B277"/>
    <mergeCell ref="C274:C277"/>
    <mergeCell ref="D274:D277"/>
    <mergeCell ref="E274:E277"/>
    <mergeCell ref="F274:F277"/>
    <mergeCell ref="AF270:AG270"/>
    <mergeCell ref="AF271:AG271"/>
    <mergeCell ref="G272:G273"/>
    <mergeCell ref="H272:H273"/>
    <mergeCell ref="I272:I273"/>
    <mergeCell ref="J272:J273"/>
    <mergeCell ref="K272:K273"/>
    <mergeCell ref="L272:L273"/>
    <mergeCell ref="AF272:AG272"/>
    <mergeCell ref="AF273:AG273"/>
    <mergeCell ref="AF268:AG268"/>
    <mergeCell ref="AF269:AG269"/>
    <mergeCell ref="E270:E273"/>
    <mergeCell ref="F270:F273"/>
    <mergeCell ref="G270:G271"/>
    <mergeCell ref="H270:H271"/>
    <mergeCell ref="I270:I271"/>
    <mergeCell ref="J270:J271"/>
    <mergeCell ref="K270:K271"/>
    <mergeCell ref="L270:L271"/>
    <mergeCell ref="AF264:AG264"/>
    <mergeCell ref="AF265:AG265"/>
    <mergeCell ref="AF266:AG266"/>
    <mergeCell ref="G267:G269"/>
    <mergeCell ref="H267:H269"/>
    <mergeCell ref="I267:I269"/>
    <mergeCell ref="J267:J269"/>
    <mergeCell ref="K267:K269"/>
    <mergeCell ref="L267:L269"/>
    <mergeCell ref="AF267:AG267"/>
    <mergeCell ref="G264:G266"/>
    <mergeCell ref="H264:H266"/>
    <mergeCell ref="I264:I266"/>
    <mergeCell ref="J264:J266"/>
    <mergeCell ref="K264:K266"/>
    <mergeCell ref="L264:L266"/>
    <mergeCell ref="AF260:AG260"/>
    <mergeCell ref="AF261:AG261"/>
    <mergeCell ref="AF262:AG262"/>
    <mergeCell ref="AF263:AG263"/>
    <mergeCell ref="A264:A273"/>
    <mergeCell ref="B264:B273"/>
    <mergeCell ref="C264:C273"/>
    <mergeCell ref="D264:D273"/>
    <mergeCell ref="E264:E269"/>
    <mergeCell ref="F264:F269"/>
    <mergeCell ref="AF256:AG256"/>
    <mergeCell ref="AF257:AG257"/>
    <mergeCell ref="AF258:AG258"/>
    <mergeCell ref="AF259:AG259"/>
    <mergeCell ref="G260:G263"/>
    <mergeCell ref="H260:H263"/>
    <mergeCell ref="I260:I263"/>
    <mergeCell ref="J260:J263"/>
    <mergeCell ref="K260:K263"/>
    <mergeCell ref="L260:L263"/>
    <mergeCell ref="G256:G259"/>
    <mergeCell ref="H256:H259"/>
    <mergeCell ref="I256:I259"/>
    <mergeCell ref="J256:J259"/>
    <mergeCell ref="K256:K259"/>
    <mergeCell ref="L256:L259"/>
    <mergeCell ref="I252:I255"/>
    <mergeCell ref="J252:J255"/>
    <mergeCell ref="K252:K255"/>
    <mergeCell ref="L252:L255"/>
    <mergeCell ref="AF252:AG252"/>
    <mergeCell ref="AF253:AG253"/>
    <mergeCell ref="AF254:AG254"/>
    <mergeCell ref="AF255:AG255"/>
    <mergeCell ref="AF250:AG250"/>
    <mergeCell ref="AF251:AG251"/>
    <mergeCell ref="A252:A263"/>
    <mergeCell ref="B252:B263"/>
    <mergeCell ref="C252:C263"/>
    <mergeCell ref="D252:D263"/>
    <mergeCell ref="E252:E263"/>
    <mergeCell ref="F252:F263"/>
    <mergeCell ref="G252:G255"/>
    <mergeCell ref="H252:H255"/>
    <mergeCell ref="G250:G251"/>
    <mergeCell ref="H250:H251"/>
    <mergeCell ref="I250:I251"/>
    <mergeCell ref="J250:J251"/>
    <mergeCell ref="K250:K251"/>
    <mergeCell ref="L250:L251"/>
    <mergeCell ref="I247:I249"/>
    <mergeCell ref="J247:J249"/>
    <mergeCell ref="K247:K249"/>
    <mergeCell ref="L247:L249"/>
    <mergeCell ref="AF247:AG247"/>
    <mergeCell ref="AF248:AG248"/>
    <mergeCell ref="AF249:AG249"/>
    <mergeCell ref="AF245:AG245"/>
    <mergeCell ref="AF246:AG246"/>
    <mergeCell ref="A247:A251"/>
    <mergeCell ref="B247:B251"/>
    <mergeCell ref="C247:C251"/>
    <mergeCell ref="D247:D251"/>
    <mergeCell ref="E247:E251"/>
    <mergeCell ref="F247:F251"/>
    <mergeCell ref="G247:G249"/>
    <mergeCell ref="H247:H249"/>
    <mergeCell ref="AF241:AG241"/>
    <mergeCell ref="AF242:AG242"/>
    <mergeCell ref="AF243:AG243"/>
    <mergeCell ref="G244:G246"/>
    <mergeCell ref="H244:H246"/>
    <mergeCell ref="I244:I246"/>
    <mergeCell ref="J244:J246"/>
    <mergeCell ref="K244:K246"/>
    <mergeCell ref="L244:L246"/>
    <mergeCell ref="AF244:AG244"/>
    <mergeCell ref="AF239:AG239"/>
    <mergeCell ref="AF240:AG240"/>
    <mergeCell ref="E241:E246"/>
    <mergeCell ref="F241:F246"/>
    <mergeCell ref="G241:G243"/>
    <mergeCell ref="H241:H243"/>
    <mergeCell ref="I241:I243"/>
    <mergeCell ref="J241:J243"/>
    <mergeCell ref="K241:K243"/>
    <mergeCell ref="L241:L243"/>
    <mergeCell ref="E237:E240"/>
    <mergeCell ref="F237:F240"/>
    <mergeCell ref="G237:G240"/>
    <mergeCell ref="H237:H240"/>
    <mergeCell ref="AF237:AG237"/>
    <mergeCell ref="I238:I240"/>
    <mergeCell ref="J238:J240"/>
    <mergeCell ref="K238:K240"/>
    <mergeCell ref="L238:L240"/>
    <mergeCell ref="AF238:AG238"/>
    <mergeCell ref="I233:I236"/>
    <mergeCell ref="J233:J236"/>
    <mergeCell ref="K233:K236"/>
    <mergeCell ref="L233:L236"/>
    <mergeCell ref="AF233:AG233"/>
    <mergeCell ref="AF234:AG234"/>
    <mergeCell ref="AF235:AG235"/>
    <mergeCell ref="AF236:AG236"/>
    <mergeCell ref="AF230:AG232"/>
    <mergeCell ref="P231:AA231"/>
    <mergeCell ref="A233:A246"/>
    <mergeCell ref="B233:B246"/>
    <mergeCell ref="C233:C246"/>
    <mergeCell ref="D233:D246"/>
    <mergeCell ref="E233:E236"/>
    <mergeCell ref="F233:F236"/>
    <mergeCell ref="G233:G236"/>
    <mergeCell ref="H233:H236"/>
    <mergeCell ref="N230:N232"/>
    <mergeCell ref="O230:O232"/>
    <mergeCell ref="P230:AA230"/>
    <mergeCell ref="AB230:AC231"/>
    <mergeCell ref="AD230:AD232"/>
    <mergeCell ref="AE230:AE232"/>
    <mergeCell ref="G230:H231"/>
    <mergeCell ref="I230:I232"/>
    <mergeCell ref="J230:J232"/>
    <mergeCell ref="K230:K232"/>
    <mergeCell ref="L230:L232"/>
    <mergeCell ref="M230:M232"/>
    <mergeCell ref="A224:AD224"/>
    <mergeCell ref="AF224:AG224"/>
    <mergeCell ref="B228:E228"/>
    <mergeCell ref="G229:H229"/>
    <mergeCell ref="A230:A232"/>
    <mergeCell ref="B230:B232"/>
    <mergeCell ref="C230:C232"/>
    <mergeCell ref="D230:D232"/>
    <mergeCell ref="E230:E232"/>
    <mergeCell ref="F230:F232"/>
    <mergeCell ref="AF211:AG211"/>
    <mergeCell ref="AF212:AG212"/>
    <mergeCell ref="AF213:AG213"/>
    <mergeCell ref="AF214:AG214"/>
    <mergeCell ref="C219:AD219"/>
    <mergeCell ref="A223:AD223"/>
    <mergeCell ref="G211:G214"/>
    <mergeCell ref="H211:H214"/>
    <mergeCell ref="I211:I214"/>
    <mergeCell ref="J211:J214"/>
    <mergeCell ref="K211:K214"/>
    <mergeCell ref="L211:L214"/>
    <mergeCell ref="AF207:AG207"/>
    <mergeCell ref="AF208:AG208"/>
    <mergeCell ref="AF209:AG209"/>
    <mergeCell ref="AF210:AG210"/>
    <mergeCell ref="A211:A214"/>
    <mergeCell ref="B211:B214"/>
    <mergeCell ref="C211:C214"/>
    <mergeCell ref="D211:D214"/>
    <mergeCell ref="E211:E214"/>
    <mergeCell ref="F211:F214"/>
    <mergeCell ref="G207:G210"/>
    <mergeCell ref="H207:H210"/>
    <mergeCell ref="I207:I210"/>
    <mergeCell ref="J207:J210"/>
    <mergeCell ref="K207:K210"/>
    <mergeCell ref="L207:L210"/>
    <mergeCell ref="AF203:AG203"/>
    <mergeCell ref="AF204:AG204"/>
    <mergeCell ref="AF205:AG205"/>
    <mergeCell ref="AF206:AG206"/>
    <mergeCell ref="A207:A210"/>
    <mergeCell ref="B207:B210"/>
    <mergeCell ref="C207:C210"/>
    <mergeCell ref="D207:D210"/>
    <mergeCell ref="E207:E210"/>
    <mergeCell ref="F207:F210"/>
    <mergeCell ref="G203:G206"/>
    <mergeCell ref="H203:H206"/>
    <mergeCell ref="I203:I206"/>
    <mergeCell ref="J203:J206"/>
    <mergeCell ref="K203:K206"/>
    <mergeCell ref="L203:L206"/>
    <mergeCell ref="A203:A206"/>
    <mergeCell ref="B203:B206"/>
    <mergeCell ref="C203:C206"/>
    <mergeCell ref="D203:D206"/>
    <mergeCell ref="E203:E206"/>
    <mergeCell ref="F203:F206"/>
    <mergeCell ref="O200:O202"/>
    <mergeCell ref="P200:AA200"/>
    <mergeCell ref="AB200:AC201"/>
    <mergeCell ref="AD200:AD202"/>
    <mergeCell ref="AE200:AE202"/>
    <mergeCell ref="AF200:AG202"/>
    <mergeCell ref="P201:AA201"/>
    <mergeCell ref="I200:I202"/>
    <mergeCell ref="J200:J202"/>
    <mergeCell ref="K200:K202"/>
    <mergeCell ref="L200:L202"/>
    <mergeCell ref="M200:M202"/>
    <mergeCell ref="N200:N202"/>
    <mergeCell ref="A195:AD195"/>
    <mergeCell ref="AE195:AG195"/>
    <mergeCell ref="G199:H199"/>
    <mergeCell ref="A200:A202"/>
    <mergeCell ref="B200:B202"/>
    <mergeCell ref="C200:C202"/>
    <mergeCell ref="D200:D202"/>
    <mergeCell ref="E200:E202"/>
    <mergeCell ref="F200:F202"/>
    <mergeCell ref="G200:H201"/>
    <mergeCell ref="AF188:AG188"/>
    <mergeCell ref="AF189:AG189"/>
    <mergeCell ref="AF190:AG190"/>
    <mergeCell ref="AF191:AG191"/>
    <mergeCell ref="A194:AD194"/>
    <mergeCell ref="AE194:AG194"/>
    <mergeCell ref="AF183:AG183"/>
    <mergeCell ref="AF184:AG184"/>
    <mergeCell ref="AF185:AG185"/>
    <mergeCell ref="K186:K187"/>
    <mergeCell ref="L186:L187"/>
    <mergeCell ref="AF186:AG186"/>
    <mergeCell ref="AF187:AG187"/>
    <mergeCell ref="G183:G191"/>
    <mergeCell ref="H183:H191"/>
    <mergeCell ref="I183:I191"/>
    <mergeCell ref="J183:J191"/>
    <mergeCell ref="K183:K184"/>
    <mergeCell ref="L183:L184"/>
    <mergeCell ref="K188:K191"/>
    <mergeCell ref="L188:L191"/>
    <mergeCell ref="A183:A191"/>
    <mergeCell ref="B183:B191"/>
    <mergeCell ref="C183:C191"/>
    <mergeCell ref="D183:D191"/>
    <mergeCell ref="E183:E191"/>
    <mergeCell ref="F183:F191"/>
    <mergeCell ref="J179:J182"/>
    <mergeCell ref="K179:K181"/>
    <mergeCell ref="L179:L181"/>
    <mergeCell ref="AF179:AG179"/>
    <mergeCell ref="AF180:AG180"/>
    <mergeCell ref="AF181:AG181"/>
    <mergeCell ref="AF182:AG182"/>
    <mergeCell ref="AF178:AG178"/>
    <mergeCell ref="A179:A182"/>
    <mergeCell ref="B179:B182"/>
    <mergeCell ref="C179:C182"/>
    <mergeCell ref="D179:D182"/>
    <mergeCell ref="E179:E182"/>
    <mergeCell ref="F179:F182"/>
    <mergeCell ref="G179:G182"/>
    <mergeCell ref="H179:H182"/>
    <mergeCell ref="I179:I182"/>
    <mergeCell ref="G174:G178"/>
    <mergeCell ref="H174:H178"/>
    <mergeCell ref="I174:I178"/>
    <mergeCell ref="J174:J178"/>
    <mergeCell ref="AF174:AG174"/>
    <mergeCell ref="K175:K178"/>
    <mergeCell ref="L175:L178"/>
    <mergeCell ref="AF175:AG175"/>
    <mergeCell ref="AF176:AG176"/>
    <mergeCell ref="AF177:AG177"/>
    <mergeCell ref="A174:A178"/>
    <mergeCell ref="B174:B178"/>
    <mergeCell ref="C174:C178"/>
    <mergeCell ref="D174:D178"/>
    <mergeCell ref="E174:E178"/>
    <mergeCell ref="F174:F178"/>
    <mergeCell ref="H171:H173"/>
    <mergeCell ref="I171:I173"/>
    <mergeCell ref="J171:J173"/>
    <mergeCell ref="AF171:AG171"/>
    <mergeCell ref="K172:K173"/>
    <mergeCell ref="L172:L173"/>
    <mergeCell ref="AF172:AG172"/>
    <mergeCell ref="AF173:AG173"/>
    <mergeCell ref="AE168:AE170"/>
    <mergeCell ref="AF168:AG170"/>
    <mergeCell ref="P169:AA169"/>
    <mergeCell ref="A171:A173"/>
    <mergeCell ref="B171:B173"/>
    <mergeCell ref="C171:C173"/>
    <mergeCell ref="D171:D173"/>
    <mergeCell ref="E171:E173"/>
    <mergeCell ref="F171:F173"/>
    <mergeCell ref="G171:G173"/>
    <mergeCell ref="M168:M170"/>
    <mergeCell ref="N168:N170"/>
    <mergeCell ref="O168:O170"/>
    <mergeCell ref="P168:AA168"/>
    <mergeCell ref="AB168:AC169"/>
    <mergeCell ref="AD168:AD170"/>
    <mergeCell ref="F168:F170"/>
    <mergeCell ref="G168:H169"/>
    <mergeCell ref="I168:I170"/>
    <mergeCell ref="J168:J170"/>
    <mergeCell ref="K168:K170"/>
    <mergeCell ref="L168:L170"/>
    <mergeCell ref="A159:AD159"/>
    <mergeCell ref="A160:AD160"/>
    <mergeCell ref="AF162:AG162"/>
    <mergeCell ref="B164:E164"/>
    <mergeCell ref="G167:H167"/>
    <mergeCell ref="A168:A170"/>
    <mergeCell ref="B168:B170"/>
    <mergeCell ref="C168:C170"/>
    <mergeCell ref="D168:D170"/>
    <mergeCell ref="E168:E170"/>
    <mergeCell ref="AF146:AG146"/>
    <mergeCell ref="AF147:AG147"/>
    <mergeCell ref="AF148:AG148"/>
    <mergeCell ref="AF149:AG149"/>
    <mergeCell ref="AF150:AG150"/>
    <mergeCell ref="C155:AD155"/>
    <mergeCell ref="G146:G148"/>
    <mergeCell ref="H146:H148"/>
    <mergeCell ref="I146:I148"/>
    <mergeCell ref="J146:J148"/>
    <mergeCell ref="K146:K148"/>
    <mergeCell ref="L146:L148"/>
    <mergeCell ref="AE142:AE144"/>
    <mergeCell ref="AF142:AG144"/>
    <mergeCell ref="P143:AA143"/>
    <mergeCell ref="A145:A149"/>
    <mergeCell ref="B145:B149"/>
    <mergeCell ref="AF145:AG145"/>
    <mergeCell ref="C146:C149"/>
    <mergeCell ref="D146:D149"/>
    <mergeCell ref="E146:E148"/>
    <mergeCell ref="F146:F148"/>
    <mergeCell ref="M142:M144"/>
    <mergeCell ref="N142:N144"/>
    <mergeCell ref="O142:O144"/>
    <mergeCell ref="P142:AA142"/>
    <mergeCell ref="AB142:AC143"/>
    <mergeCell ref="AD142:AD144"/>
    <mergeCell ref="F142:F144"/>
    <mergeCell ref="G142:H143"/>
    <mergeCell ref="I142:I144"/>
    <mergeCell ref="J142:J144"/>
    <mergeCell ref="K142:K144"/>
    <mergeCell ref="L142:L144"/>
    <mergeCell ref="A137:AD137"/>
    <mergeCell ref="AE137:AG137"/>
    <mergeCell ref="A138:AD138"/>
    <mergeCell ref="AE138:AG138"/>
    <mergeCell ref="B140:E140"/>
    <mergeCell ref="A142:A144"/>
    <mergeCell ref="B142:B144"/>
    <mergeCell ref="C142:C144"/>
    <mergeCell ref="D142:D144"/>
    <mergeCell ref="E142:E144"/>
    <mergeCell ref="AF124:AG124"/>
    <mergeCell ref="AF125:AG125"/>
    <mergeCell ref="K126:K131"/>
    <mergeCell ref="L126:L131"/>
    <mergeCell ref="AF126:AG126"/>
    <mergeCell ref="AF127:AG127"/>
    <mergeCell ref="AF128:AG128"/>
    <mergeCell ref="AF129:AG129"/>
    <mergeCell ref="AF130:AG130"/>
    <mergeCell ref="AF131:AG131"/>
    <mergeCell ref="I121:I131"/>
    <mergeCell ref="K121:K122"/>
    <mergeCell ref="L121:L122"/>
    <mergeCell ref="AB121:AB131"/>
    <mergeCell ref="AC121:AC131"/>
    <mergeCell ref="AF121:AG121"/>
    <mergeCell ref="AF122:AG122"/>
    <mergeCell ref="K123:K125"/>
    <mergeCell ref="L123:L125"/>
    <mergeCell ref="AF123:AG123"/>
    <mergeCell ref="AF118:AG120"/>
    <mergeCell ref="P119:AA119"/>
    <mergeCell ref="A121:A131"/>
    <mergeCell ref="B121:B131"/>
    <mergeCell ref="C121:C131"/>
    <mergeCell ref="D121:D131"/>
    <mergeCell ref="E121:E131"/>
    <mergeCell ref="F121:F131"/>
    <mergeCell ref="G121:G131"/>
    <mergeCell ref="H121:H131"/>
    <mergeCell ref="N118:N120"/>
    <mergeCell ref="O118:O120"/>
    <mergeCell ref="P118:AA118"/>
    <mergeCell ref="AB118:AC119"/>
    <mergeCell ref="AD118:AD120"/>
    <mergeCell ref="AE118:AE120"/>
    <mergeCell ref="G118:H119"/>
    <mergeCell ref="I118:I120"/>
    <mergeCell ref="J118:J120"/>
    <mergeCell ref="K118:K120"/>
    <mergeCell ref="L118:L120"/>
    <mergeCell ref="M118:M120"/>
    <mergeCell ref="A111:AD111"/>
    <mergeCell ref="AF112:AG112"/>
    <mergeCell ref="B113:E113"/>
    <mergeCell ref="G117:H117"/>
    <mergeCell ref="A118:A120"/>
    <mergeCell ref="B118:B120"/>
    <mergeCell ref="C118:C120"/>
    <mergeCell ref="D118:D120"/>
    <mergeCell ref="E118:E120"/>
    <mergeCell ref="F118:F120"/>
    <mergeCell ref="AC100:AC103"/>
    <mergeCell ref="AD100:AD103"/>
    <mergeCell ref="AE100:AE103"/>
    <mergeCell ref="AF100:AG103"/>
    <mergeCell ref="C106:AD106"/>
    <mergeCell ref="A110:AD110"/>
    <mergeCell ref="H100:H103"/>
    <mergeCell ref="I100:I103"/>
    <mergeCell ref="J100:J103"/>
    <mergeCell ref="K100:K103"/>
    <mergeCell ref="L100:L103"/>
    <mergeCell ref="AB100:AB103"/>
    <mergeCell ref="AD97:AD99"/>
    <mergeCell ref="AE97:AE99"/>
    <mergeCell ref="AF97:AG99"/>
    <mergeCell ref="A100:A103"/>
    <mergeCell ref="B100:B103"/>
    <mergeCell ref="C100:C103"/>
    <mergeCell ref="D100:D103"/>
    <mergeCell ref="E100:E103"/>
    <mergeCell ref="F100:F103"/>
    <mergeCell ref="G100:G103"/>
    <mergeCell ref="I97:I99"/>
    <mergeCell ref="J97:J99"/>
    <mergeCell ref="K97:K99"/>
    <mergeCell ref="L97:L99"/>
    <mergeCell ref="AB97:AB99"/>
    <mergeCell ref="AC97:AC99"/>
    <mergeCell ref="AF94:AG96"/>
    <mergeCell ref="P95:AA95"/>
    <mergeCell ref="A97:A99"/>
    <mergeCell ref="B97:B99"/>
    <mergeCell ref="C97:C99"/>
    <mergeCell ref="D97:D99"/>
    <mergeCell ref="E97:E99"/>
    <mergeCell ref="F97:F99"/>
    <mergeCell ref="G97:G99"/>
    <mergeCell ref="H97:H99"/>
    <mergeCell ref="N94:N96"/>
    <mergeCell ref="O94:O96"/>
    <mergeCell ref="P94:AA94"/>
    <mergeCell ref="AB94:AC95"/>
    <mergeCell ref="AD94:AD96"/>
    <mergeCell ref="AE94:AE96"/>
    <mergeCell ref="G94:H95"/>
    <mergeCell ref="I94:I96"/>
    <mergeCell ref="J94:J96"/>
    <mergeCell ref="K94:K96"/>
    <mergeCell ref="L94:L96"/>
    <mergeCell ref="M94:M96"/>
    <mergeCell ref="A94:A96"/>
    <mergeCell ref="B94:B96"/>
    <mergeCell ref="C94:C96"/>
    <mergeCell ref="D94:D96"/>
    <mergeCell ref="E94:E96"/>
    <mergeCell ref="F94:F96"/>
    <mergeCell ref="C82:AD82"/>
    <mergeCell ref="A86:AD86"/>
    <mergeCell ref="A87:AD87"/>
    <mergeCell ref="AF89:AG89"/>
    <mergeCell ref="B92:E92"/>
    <mergeCell ref="G93:H93"/>
    <mergeCell ref="K76:K78"/>
    <mergeCell ref="L76:L78"/>
    <mergeCell ref="AB76:AB78"/>
    <mergeCell ref="AC76:AC78"/>
    <mergeCell ref="AD76:AD78"/>
    <mergeCell ref="AF76:AG78"/>
    <mergeCell ref="K72:K75"/>
    <mergeCell ref="L72:L75"/>
    <mergeCell ref="AB72:AB75"/>
    <mergeCell ref="AC72:AC75"/>
    <mergeCell ref="AD72:AD75"/>
    <mergeCell ref="AF72:AG75"/>
    <mergeCell ref="E72:E78"/>
    <mergeCell ref="F72:F78"/>
    <mergeCell ref="G72:G78"/>
    <mergeCell ref="H72:H78"/>
    <mergeCell ref="I72:I78"/>
    <mergeCell ref="J72:J78"/>
    <mergeCell ref="K69:K71"/>
    <mergeCell ref="L69:L71"/>
    <mergeCell ref="AB69:AB71"/>
    <mergeCell ref="AC69:AC71"/>
    <mergeCell ref="AD69:AD71"/>
    <mergeCell ref="AF69:AG71"/>
    <mergeCell ref="E69:E71"/>
    <mergeCell ref="F69:F71"/>
    <mergeCell ref="G69:G71"/>
    <mergeCell ref="H69:H71"/>
    <mergeCell ref="I69:I71"/>
    <mergeCell ref="J69:J71"/>
    <mergeCell ref="K64:K68"/>
    <mergeCell ref="L64:L68"/>
    <mergeCell ref="AB64:AB68"/>
    <mergeCell ref="AC64:AC68"/>
    <mergeCell ref="AD64:AD68"/>
    <mergeCell ref="AF64:AG68"/>
    <mergeCell ref="K59:K63"/>
    <mergeCell ref="L59:L63"/>
    <mergeCell ref="AB59:AB63"/>
    <mergeCell ref="AC59:AC63"/>
    <mergeCell ref="AD59:AD63"/>
    <mergeCell ref="AF59:AG63"/>
    <mergeCell ref="K56:K58"/>
    <mergeCell ref="L56:L58"/>
    <mergeCell ref="AB56:AB58"/>
    <mergeCell ref="AC56:AC58"/>
    <mergeCell ref="AD56:AD58"/>
    <mergeCell ref="AF56:AG58"/>
    <mergeCell ref="K53:K55"/>
    <mergeCell ref="L53:L55"/>
    <mergeCell ref="AB53:AB55"/>
    <mergeCell ref="AC53:AC55"/>
    <mergeCell ref="AD53:AD55"/>
    <mergeCell ref="AF53:AG55"/>
    <mergeCell ref="K51:K52"/>
    <mergeCell ref="L51:L52"/>
    <mergeCell ref="AB51:AB52"/>
    <mergeCell ref="AC51:AC52"/>
    <mergeCell ref="AD51:AD52"/>
    <mergeCell ref="AF51:AG52"/>
    <mergeCell ref="AB40:AB50"/>
    <mergeCell ref="AC40:AC50"/>
    <mergeCell ref="AD40:AD50"/>
    <mergeCell ref="AF40:AG50"/>
    <mergeCell ref="E51:E68"/>
    <mergeCell ref="F51:F68"/>
    <mergeCell ref="G51:G68"/>
    <mergeCell ref="H51:H68"/>
    <mergeCell ref="I51:I68"/>
    <mergeCell ref="J51:J68"/>
    <mergeCell ref="G40:G50"/>
    <mergeCell ref="H40:H50"/>
    <mergeCell ref="I40:I50"/>
    <mergeCell ref="J40:J50"/>
    <mergeCell ref="K40:K50"/>
    <mergeCell ref="L40:L50"/>
    <mergeCell ref="AF36:AG36"/>
    <mergeCell ref="AF37:AG37"/>
    <mergeCell ref="AF38:AG38"/>
    <mergeCell ref="AF39:AG39"/>
    <mergeCell ref="A40:A78"/>
    <mergeCell ref="B40:B78"/>
    <mergeCell ref="C40:C78"/>
    <mergeCell ref="D40:D78"/>
    <mergeCell ref="E40:E50"/>
    <mergeCell ref="F40:F50"/>
    <mergeCell ref="F36:F39"/>
    <mergeCell ref="G36:G39"/>
    <mergeCell ref="H36:H39"/>
    <mergeCell ref="I36:I39"/>
    <mergeCell ref="J36:J39"/>
    <mergeCell ref="K36:K39"/>
    <mergeCell ref="H30:H35"/>
    <mergeCell ref="I30:I35"/>
    <mergeCell ref="J30:J35"/>
    <mergeCell ref="K30:K35"/>
    <mergeCell ref="AF30:AG30"/>
    <mergeCell ref="AF31:AG31"/>
    <mergeCell ref="AF32:AG32"/>
    <mergeCell ref="AF33:AG33"/>
    <mergeCell ref="AF34:AG34"/>
    <mergeCell ref="AF35:AG35"/>
    <mergeCell ref="H23:H29"/>
    <mergeCell ref="I23:I29"/>
    <mergeCell ref="J23:J29"/>
    <mergeCell ref="K23:K26"/>
    <mergeCell ref="L23:L26"/>
    <mergeCell ref="AF23:AG29"/>
    <mergeCell ref="K27:K29"/>
    <mergeCell ref="L27:L29"/>
    <mergeCell ref="A23:A39"/>
    <mergeCell ref="C23:C39"/>
    <mergeCell ref="D23:D39"/>
    <mergeCell ref="E23:E29"/>
    <mergeCell ref="F23:F29"/>
    <mergeCell ref="G23:G29"/>
    <mergeCell ref="E30:E35"/>
    <mergeCell ref="F30:F35"/>
    <mergeCell ref="G30:G35"/>
    <mergeCell ref="E36:E39"/>
    <mergeCell ref="H19:H22"/>
    <mergeCell ref="I19:I22"/>
    <mergeCell ref="J19:J22"/>
    <mergeCell ref="K19:K22"/>
    <mergeCell ref="L19:L22"/>
    <mergeCell ref="AF19:AG22"/>
    <mergeCell ref="AE16:AE18"/>
    <mergeCell ref="AF16:AG18"/>
    <mergeCell ref="P17:AA17"/>
    <mergeCell ref="A19:A22"/>
    <mergeCell ref="B19:B39"/>
    <mergeCell ref="C19:C22"/>
    <mergeCell ref="D19:D22"/>
    <mergeCell ref="E19:E22"/>
    <mergeCell ref="F19:F22"/>
    <mergeCell ref="G19:G22"/>
    <mergeCell ref="M16:M18"/>
    <mergeCell ref="N16:N18"/>
    <mergeCell ref="O16:O18"/>
    <mergeCell ref="P16:AA16"/>
    <mergeCell ref="AB16:AC17"/>
    <mergeCell ref="AD16:AD18"/>
    <mergeCell ref="F16:F18"/>
    <mergeCell ref="G16:H17"/>
    <mergeCell ref="I16:I18"/>
    <mergeCell ref="J16:J18"/>
    <mergeCell ref="K16:K18"/>
    <mergeCell ref="L16:L18"/>
    <mergeCell ref="C5:AD5"/>
    <mergeCell ref="A9:AD9"/>
    <mergeCell ref="A10:AD10"/>
    <mergeCell ref="B14:E14"/>
    <mergeCell ref="G15:H15"/>
    <mergeCell ref="A16:A18"/>
    <mergeCell ref="B16:B18"/>
    <mergeCell ref="C16:C18"/>
    <mergeCell ref="D16:D18"/>
    <mergeCell ref="E16:E18"/>
  </mergeCells>
  <conditionalFormatting sqref="O370:O372">
    <cfRule type="colorScale" priority="2">
      <colorScale>
        <cfvo type="min"/>
        <cfvo type="percentile" val="50"/>
        <cfvo type="max"/>
        <color rgb="FFF8696B"/>
        <color rgb="FFFFEB84"/>
        <color rgb="FF63BE7B"/>
      </colorScale>
    </cfRule>
  </conditionalFormatting>
  <conditionalFormatting sqref="G373:J373">
    <cfRule type="colorScale" priority="1">
      <colorScale>
        <cfvo type="min"/>
        <cfvo type="percentile" val="50"/>
        <cfvo type="max"/>
        <color rgb="FFF8696B"/>
        <color rgb="FFFFEB84"/>
        <color rgb="FF63BE7B"/>
      </colorScale>
    </cfRule>
  </conditionalFormatting>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POA Institucional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Stephanie Zahira Silfa</dc:creator>
  <cp:lastModifiedBy>Stephanie Zahira Silfa</cp:lastModifiedBy>
  <dcterms:created xsi:type="dcterms:W3CDTF">2021-10-15T13:21:49Z</dcterms:created>
  <dcterms:modified xsi:type="dcterms:W3CDTF">2021-10-15T13:22:40Z</dcterms:modified>
</cp:coreProperties>
</file>