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llington.sanchez\Desktop\2020\DIGECOG\EF corte dic-2020\EF Final\Bajados de pag.DIGECOG\"/>
    </mc:Choice>
  </mc:AlternateContent>
  <xr:revisionPtr revIDLastSave="0" documentId="8_{DE9E9FFB-2C91-4F2B-9A7F-995B0A096319}" xr6:coauthVersionLast="45" xr6:coauthVersionMax="45" xr10:uidLastSave="{00000000-0000-0000-0000-000000000000}"/>
  <bookViews>
    <workbookView xWindow="-120" yWindow="-120" windowWidth="20730" windowHeight="11160" xr2:uid="{1519BE18-E763-47F3-9CC6-86EA52C41708}"/>
  </bookViews>
  <sheets>
    <sheet name="EFE-Flujo de Efectivo" sheetId="2" r:id="rId1"/>
  </sheets>
  <externalReferences>
    <externalReference r:id="rId2"/>
  </externalReferences>
  <definedNames>
    <definedName name="_xlnm._FilterDatabase" localSheetId="0" hidden="1">'EFE-Flujo de Efectivo'!$A$6:$G$62</definedName>
    <definedName name="_xlnm.Print_Area" localSheetId="0">'EFE-Flujo de Efectivo'!$A$4:$E$62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0" i="2" l="1"/>
  <c r="E57" i="2"/>
  <c r="C57" i="2"/>
  <c r="G57" i="2" s="1"/>
  <c r="G56" i="2"/>
  <c r="G55" i="2"/>
  <c r="G54" i="2"/>
  <c r="G53" i="2"/>
  <c r="G52" i="2"/>
  <c r="G51" i="2"/>
  <c r="G49" i="2"/>
  <c r="G48" i="2"/>
  <c r="G47" i="2"/>
  <c r="G46" i="2"/>
  <c r="G45" i="2"/>
  <c r="G44" i="2"/>
  <c r="G41" i="2"/>
  <c r="G40" i="2"/>
  <c r="G39" i="2"/>
  <c r="G38" i="2"/>
  <c r="G37" i="2"/>
  <c r="E36" i="2"/>
  <c r="E42" i="2" s="1"/>
  <c r="G35" i="2"/>
  <c r="G33" i="2"/>
  <c r="G32" i="2"/>
  <c r="G31" i="2"/>
  <c r="G30" i="2"/>
  <c r="G29" i="2"/>
  <c r="G28" i="2"/>
  <c r="E24" i="2"/>
  <c r="E25" i="2" s="1"/>
  <c r="E59" i="2" s="1"/>
  <c r="E61" i="2" s="1"/>
  <c r="G23" i="2"/>
  <c r="G22" i="2"/>
  <c r="G20" i="2"/>
  <c r="G17" i="2"/>
  <c r="G15" i="2"/>
  <c r="G14" i="2"/>
  <c r="G13" i="2"/>
  <c r="G12" i="2"/>
  <c r="G10" i="2"/>
  <c r="G9" i="2"/>
  <c r="G8" i="2"/>
  <c r="E6" i="2"/>
  <c r="C6" i="2"/>
  <c r="G11" i="2" l="1"/>
  <c r="G24" i="2" l="1"/>
  <c r="G36" i="2"/>
  <c r="C42" i="2"/>
  <c r="G42" i="2" s="1"/>
  <c r="G19" i="2" l="1"/>
  <c r="G18" i="2" l="1"/>
  <c r="G21" i="2" l="1"/>
  <c r="C25" i="2"/>
  <c r="G25" i="2" l="1"/>
  <c r="G59" i="2" l="1"/>
  <c r="C61" i="2"/>
  <c r="G61" i="2" s="1"/>
</calcChain>
</file>

<file path=xl/sharedStrings.xml><?xml version="1.0" encoding="utf-8"?>
<sst xmlns="http://schemas.openxmlformats.org/spreadsheetml/2006/main" count="63" uniqueCount="57">
  <si>
    <t>Instituto Dominicano de Aviacion Civil</t>
  </si>
  <si>
    <t>Estado de Flujo de Efectivo</t>
  </si>
  <si>
    <t>Del ejercicio terminado al 31 de diciembre de 2020 y 2019</t>
  </si>
  <si>
    <t>(Valores en RD$)</t>
  </si>
  <si>
    <t>Flujos de efectivo procedentes de actividades de operación (AOP)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</si>
  <si>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</si>
  <si>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</si>
  <si>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</si>
  <si>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</si>
  <si>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</si>
  <si>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</si>
  <si>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</si>
  <si>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</si>
  <si>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</si>
  <si>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</si>
  <si>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</si>
  <si>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</si>
  <si>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</si>
  <si>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</si>
  <si>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</si>
  <si>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</si>
  <si>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</si>
  <si>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 xml:space="preserve"> </t>
  </si>
  <si>
    <t>*</t>
  </si>
  <si>
    <t>Flujos de efectivo de las actividades de inversión (AINV)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</si>
  <si>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</si>
  <si>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</si>
  <si>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</si>
  <si>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</si>
  <si>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</si>
  <si>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</si>
  <si>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</si>
  <si>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</si>
  <si>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</si>
  <si>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</si>
  <si>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</si>
  <si>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</si>
  <si>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</si>
  <si>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</si>
  <si>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</si>
  <si>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</si>
  <si>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</si>
  <si>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</si>
  <si>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</si>
  <si>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</si>
  <si>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</si>
  <si>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</si>
  <si>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</si>
  <si>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</si>
  <si>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Roman E. Caamaño</t>
  </si>
  <si>
    <t xml:space="preserve">  Abel Taveras</t>
  </si>
  <si>
    <t>Director General</t>
  </si>
  <si>
    <t xml:space="preserve"> Director Financiero</t>
  </si>
  <si>
    <t>Izzet  A. Sansur</t>
  </si>
  <si>
    <t>Wellington Sanchez</t>
  </si>
  <si>
    <t>Director  Administrativo</t>
  </si>
  <si>
    <t>Enc.Depto.Contabilidad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</si>
</sst>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41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justify" vertical="center"/>
    </xf>
    <xf numFmtId="39" fontId="5" fillId="2" borderId="0" xfId="0" applyNumberFormat="1" applyFont="1" applyFill="1" applyAlignment="1">
      <alignment vertical="center"/>
    </xf>
    <xf numFmtId="39" fontId="4" fillId="2" borderId="0" xfId="0" applyNumberFormat="1" applyFont="1" applyFill="1" applyAlignment="1">
      <alignment vertical="center"/>
    </xf>
    <xf numFmtId="4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41" fontId="3" fillId="0" borderId="0" xfId="0" applyNumberFormat="1" applyFont="1"/>
    <xf numFmtId="41" fontId="3" fillId="0" borderId="0" xfId="0" applyNumberFormat="1" applyFont="1" applyAlignment="1">
      <alignment horizontal="left" vertical="center" indent="5"/>
    </xf>
    <xf numFmtId="0" fontId="3" fillId="0" borderId="0" xfId="0" applyFont="1"/>
    <xf numFmtId="0" fontId="4" fillId="2" borderId="0" xfId="0" applyFont="1" applyFill="1" applyAlignment="1">
      <alignment horizontal="left" vertical="center" wrapText="1"/>
    </xf>
    <xf numFmtId="41" fontId="4" fillId="2" borderId="0" xfId="0" applyNumberFormat="1" applyFont="1" applyFill="1" applyAlignment="1">
      <alignment horizontal="left" vertical="center"/>
    </xf>
    <xf numFmtId="41" fontId="0" fillId="2" borderId="0" xfId="0" applyNumberFormat="1" applyFill="1" applyAlignment="1">
      <alignment vertical="center"/>
    </xf>
    <xf numFmtId="0" fontId="3" fillId="0" borderId="0" xfId="0" applyFont="1" applyAlignment="1">
      <alignment wrapText="1"/>
    </xf>
    <xf numFmtId="41" fontId="4" fillId="2" borderId="0" xfId="0" applyNumberFormat="1" applyFont="1" applyFill="1"/>
    <xf numFmtId="41" fontId="4" fillId="2" borderId="0" xfId="0" applyNumberFormat="1" applyFont="1" applyFill="1" applyAlignment="1">
      <alignment horizontal="left" vertical="center" indent="5"/>
    </xf>
    <xf numFmtId="0" fontId="4" fillId="2" borderId="0" xfId="0" applyFont="1" applyFill="1"/>
    <xf numFmtId="0" fontId="0" fillId="2" borderId="0" xfId="0" applyFill="1"/>
    <xf numFmtId="41" fontId="4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41" fontId="5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41" fontId="5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wrapText="1"/>
    </xf>
    <xf numFmtId="41" fontId="3" fillId="0" borderId="1" xfId="0" applyNumberFormat="1" applyFont="1" applyBorder="1"/>
    <xf numFmtId="0" fontId="8" fillId="0" borderId="0" xfId="0" applyFont="1" applyAlignment="1">
      <alignment horizontal="left" vertical="center" indent="5"/>
    </xf>
    <xf numFmtId="0" fontId="0" fillId="0" borderId="0" xfId="0" applyAlignment="1">
      <alignment vertical="center"/>
    </xf>
    <xf numFmtId="0" fontId="3" fillId="0" borderId="0" xfId="0" applyFont="1" applyAlignment="1">
      <alignment horizontal="justify" vertical="top"/>
    </xf>
    <xf numFmtId="41" fontId="9" fillId="0" borderId="0" xfId="0" applyNumberFormat="1" applyFont="1" applyAlignment="1">
      <alignment vertical="center"/>
    </xf>
    <xf numFmtId="41" fontId="5" fillId="2" borderId="3" xfId="0" applyNumberFormat="1" applyFont="1" applyFill="1" applyBorder="1" applyAlignment="1">
      <alignment vertical="center"/>
    </xf>
    <xf numFmtId="41" fontId="10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43" fontId="4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</cellXfs>
  <cellStyles count="2">
    <cellStyle name="Millares 2" xfId="1" xr:uid="{58F1EFED-92BF-4EBA-B8FD-2716850C6BB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ellington.sanchez/Desktop/2020/DIGECOG/EF%20corte%20dic-2020/Diciembre%202020%20y%20dic%202019%20DE%20ESTADOS%20FINANCIEROS%20IDAC%20DIGECOG%20(20-01-2021)%2002%2030%20pm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EFE-Flujo de Efectivo"/>
      <sheetName val="Cambio del Patrimonio"/>
      <sheetName val="Flujo de Efectivo"/>
      <sheetName val="Estado Comparativo"/>
      <sheetName val="NOTAS 7 AL 23"/>
      <sheetName val="NOTAS 7 AL 23 (FINAL)"/>
      <sheetName val="NOTA10 PPE"/>
      <sheetName val="Hoja de trabajo BC "/>
      <sheetName val="BC Balance Comprobación"/>
      <sheetName val="Cobro clientes Fujometododirect"/>
      <sheetName val="Mayor_General sistema Oct-2020"/>
      <sheetName val="Hoja1"/>
      <sheetName val="ERF Sistema Oct-2020"/>
      <sheetName val="NOTA 10 PPE"/>
      <sheetName val="Balanza de Comprobacion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D11">
            <v>2020</v>
          </cell>
          <cell r="F11">
            <v>2019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05B73-6708-4628-9435-94D672F94184}">
  <sheetPr filterMode="1">
    <pageSetUpPr fitToPage="1"/>
  </sheetPr>
  <dimension ref="A1:I87"/>
  <sheetViews>
    <sheetView tabSelected="1" topLeftCell="A7" zoomScaleNormal="100" workbookViewId="0">
      <selection activeCell="J58" sqref="J58"/>
    </sheetView>
  </sheetViews>
  <sheetFormatPr baseColWidth="10" defaultColWidth="11.42578125" defaultRowHeight="15.75" x14ac:dyDescent="0.25"/>
  <cols>
    <col min="1" max="1" width="64.85546875" style="6" bestFit="1" customWidth="1"/>
    <col min="2" max="2" width="4.5703125" style="6" customWidth="1"/>
    <col min="3" max="3" width="16.42578125" style="6" bestFit="1" customWidth="1"/>
    <col min="4" max="4" width="4.42578125" style="6" customWidth="1"/>
    <col min="5" max="5" width="18.42578125" style="6" bestFit="1" customWidth="1"/>
    <col min="6" max="6" width="2.7109375" style="45" customWidth="1"/>
    <col min="7" max="7" width="12.5703125" style="1" hidden="1" customWidth="1"/>
    <col min="8" max="8" width="16" style="2" bestFit="1" customWidth="1"/>
    <col min="9" max="16384" width="11.42578125" style="2"/>
  </cols>
  <sheetData>
    <row r="1" spans="1:8" ht="15.75" customHeight="1" x14ac:dyDescent="0.25">
      <c r="A1" s="46" t="s">
        <v>0</v>
      </c>
      <c r="B1" s="46"/>
      <c r="C1" s="46"/>
      <c r="D1" s="46"/>
      <c r="E1" s="46"/>
      <c r="F1" s="46"/>
    </row>
    <row r="2" spans="1:8" ht="15.75" customHeight="1" x14ac:dyDescent="0.25">
      <c r="A2" s="46" t="s">
        <v>1</v>
      </c>
      <c r="B2" s="46"/>
      <c r="C2" s="46"/>
      <c r="D2" s="46"/>
      <c r="E2" s="46"/>
      <c r="F2" s="3"/>
    </row>
    <row r="3" spans="1:8" ht="15.75" customHeight="1" x14ac:dyDescent="0.25">
      <c r="A3" s="46" t="s">
        <v>2</v>
      </c>
      <c r="B3" s="46"/>
      <c r="C3" s="46"/>
      <c r="D3" s="46"/>
      <c r="E3" s="46"/>
      <c r="F3" s="3"/>
    </row>
    <row r="4" spans="1:8" ht="15.75" customHeight="1" x14ac:dyDescent="0.25">
      <c r="A4" s="46" t="s">
        <v>3</v>
      </c>
      <c r="B4" s="46"/>
      <c r="C4" s="46"/>
      <c r="D4" s="46"/>
      <c r="E4" s="46"/>
      <c r="F4" s="3"/>
    </row>
    <row r="5" spans="1:8" ht="14.25" customHeight="1" x14ac:dyDescent="0.25">
      <c r="A5" s="4"/>
      <c r="B5" s="4"/>
      <c r="C5" s="5"/>
      <c r="F5" s="6"/>
    </row>
    <row r="6" spans="1:8" x14ac:dyDescent="0.25">
      <c r="C6" s="7">
        <f>+'[1]Hoja de trabajo BC '!D11</f>
        <v>2020</v>
      </c>
      <c r="D6" s="8"/>
      <c r="E6" s="7">
        <f>+'[1]Hoja de trabajo BC '!F11</f>
        <v>2019</v>
      </c>
      <c r="F6" s="6"/>
    </row>
    <row r="7" spans="1:8" ht="12.75" customHeight="1" x14ac:dyDescent="0.25">
      <c r="A7" s="4" t="s">
        <v>4</v>
      </c>
      <c r="B7" s="9"/>
      <c r="C7" s="10"/>
      <c r="D7" s="11"/>
      <c r="E7" s="11"/>
      <c r="F7" s="6"/>
      <c r="G7" s="12"/>
    </row>
    <row r="8" spans="1:8" customFormat="1" ht="12.75" hidden="1" customHeight="1" x14ac:dyDescent="0.25">
      <c r="A8" s="13" t="s">
        <v>5</v>
      </c>
      <c r="B8" s="1"/>
      <c r="C8" s="14">
        <v>0</v>
      </c>
      <c r="D8" s="15"/>
      <c r="E8" s="14">
        <v>0</v>
      </c>
      <c r="F8" s="16"/>
      <c r="G8" s="14">
        <f>+C8+E8</f>
        <v>0</v>
      </c>
    </row>
    <row r="9" spans="1:8" customFormat="1" ht="9" hidden="1" customHeight="1" x14ac:dyDescent="0.25">
      <c r="A9" s="13" t="s">
        <v>6</v>
      </c>
      <c r="B9" s="1"/>
      <c r="C9" s="14">
        <v>0</v>
      </c>
      <c r="D9" s="15"/>
      <c r="E9" s="14">
        <v>0</v>
      </c>
      <c r="F9" s="16"/>
      <c r="G9" s="14">
        <f t="shared" ref="G9:G25" si="0">+C9+E9</f>
        <v>0</v>
      </c>
    </row>
    <row r="10" spans="1:8" customFormat="1" ht="1.5" hidden="1" customHeight="1" x14ac:dyDescent="0.25">
      <c r="A10" s="13" t="s">
        <v>7</v>
      </c>
      <c r="B10" s="1"/>
      <c r="C10" s="14">
        <v>0</v>
      </c>
      <c r="D10" s="15"/>
      <c r="E10" s="14">
        <v>0</v>
      </c>
      <c r="F10" s="16"/>
      <c r="G10" s="14">
        <f t="shared" si="0"/>
        <v>0</v>
      </c>
    </row>
    <row r="11" spans="1:8" x14ac:dyDescent="0.25">
      <c r="A11" s="17" t="s">
        <v>8</v>
      </c>
      <c r="C11" s="5">
        <v>1867914657.7300003</v>
      </c>
      <c r="D11" s="18"/>
      <c r="E11" s="5">
        <v>12235647595.060001</v>
      </c>
      <c r="F11" s="6"/>
      <c r="G11" s="12">
        <f t="shared" si="0"/>
        <v>14103562252.790001</v>
      </c>
      <c r="H11" s="19"/>
    </row>
    <row r="12" spans="1:8" customFormat="1" ht="15" hidden="1" x14ac:dyDescent="0.25">
      <c r="A12" s="13" t="s">
        <v>9</v>
      </c>
      <c r="B12" s="1"/>
      <c r="C12" s="14">
        <v>0</v>
      </c>
      <c r="D12" s="15"/>
      <c r="E12" s="14">
        <v>0</v>
      </c>
      <c r="F12" s="16"/>
      <c r="G12" s="14">
        <f t="shared" si="0"/>
        <v>0</v>
      </c>
    </row>
    <row r="13" spans="1:8" customFormat="1" ht="15" hidden="1" x14ac:dyDescent="0.25">
      <c r="A13" s="13" t="s">
        <v>10</v>
      </c>
      <c r="B13" s="1"/>
      <c r="C13" s="14">
        <v>0</v>
      </c>
      <c r="D13" s="15"/>
      <c r="E13" s="14">
        <v>0</v>
      </c>
      <c r="F13" s="16"/>
      <c r="G13" s="14">
        <f t="shared" si="0"/>
        <v>0</v>
      </c>
    </row>
    <row r="14" spans="1:8" customFormat="1" ht="15" hidden="1" x14ac:dyDescent="0.25">
      <c r="A14" s="13" t="s">
        <v>11</v>
      </c>
      <c r="B14" s="1"/>
      <c r="C14" s="14">
        <v>0</v>
      </c>
      <c r="D14" s="15"/>
      <c r="E14" s="14">
        <v>0</v>
      </c>
      <c r="F14" s="16"/>
      <c r="G14" s="14">
        <f t="shared" si="0"/>
        <v>0</v>
      </c>
    </row>
    <row r="15" spans="1:8" customFormat="1" ht="15" hidden="1" x14ac:dyDescent="0.25">
      <c r="A15" s="13" t="s">
        <v>12</v>
      </c>
      <c r="B15" s="1"/>
      <c r="C15" s="14">
        <v>0</v>
      </c>
      <c r="D15" s="15"/>
      <c r="E15" s="14">
        <v>0</v>
      </c>
      <c r="F15" s="16"/>
      <c r="G15" s="14">
        <f t="shared" si="0"/>
        <v>0</v>
      </c>
    </row>
    <row r="16" spans="1:8" customFormat="1" ht="15" hidden="1" x14ac:dyDescent="0.25">
      <c r="A16" s="20"/>
      <c r="B16" s="16"/>
      <c r="C16" s="14"/>
      <c r="D16" s="14"/>
      <c r="E16" s="14"/>
      <c r="F16" s="16"/>
      <c r="G16" s="14"/>
    </row>
    <row r="17" spans="1:9" customFormat="1" ht="15" hidden="1" x14ac:dyDescent="0.25">
      <c r="A17" s="13" t="s">
        <v>13</v>
      </c>
      <c r="B17" s="1"/>
      <c r="C17" s="14">
        <v>0</v>
      </c>
      <c r="D17" s="15"/>
      <c r="E17" s="14">
        <v>0</v>
      </c>
      <c r="F17" s="16"/>
      <c r="G17" s="14">
        <f t="shared" si="0"/>
        <v>0</v>
      </c>
    </row>
    <row r="18" spans="1:9" x14ac:dyDescent="0.25">
      <c r="A18" s="17" t="s">
        <v>14</v>
      </c>
      <c r="C18" s="5">
        <v>-2481654198.8699999</v>
      </c>
      <c r="D18" s="18"/>
      <c r="E18" s="5">
        <v>-2562525263.9099998</v>
      </c>
      <c r="F18" s="6"/>
      <c r="G18" s="12">
        <f t="shared" si="0"/>
        <v>-5044179462.7799997</v>
      </c>
    </row>
    <row r="19" spans="1:9" s="24" customFormat="1" x14ac:dyDescent="0.25">
      <c r="A19" s="17" t="s">
        <v>15</v>
      </c>
      <c r="B19" s="6"/>
      <c r="C19" s="21">
        <v>-90756728.359999999</v>
      </c>
      <c r="D19" s="22"/>
      <c r="E19" s="21">
        <v>-213541534.78</v>
      </c>
      <c r="F19" s="23"/>
      <c r="G19" s="14">
        <f t="shared" si="0"/>
        <v>-304298263.13999999</v>
      </c>
      <c r="I19" s="2"/>
    </row>
    <row r="20" spans="1:9" customFormat="1" ht="15" hidden="1" x14ac:dyDescent="0.25">
      <c r="A20" s="13" t="s">
        <v>16</v>
      </c>
      <c r="B20" s="1"/>
      <c r="C20" s="14">
        <v>0</v>
      </c>
      <c r="D20" s="15"/>
      <c r="E20" s="14">
        <v>0</v>
      </c>
      <c r="F20" s="16"/>
      <c r="G20" s="14">
        <f t="shared" si="0"/>
        <v>0</v>
      </c>
    </row>
    <row r="21" spans="1:9" x14ac:dyDescent="0.25">
      <c r="A21" s="17" t="s">
        <v>17</v>
      </c>
      <c r="C21" s="5">
        <v>-573293793.2299999</v>
      </c>
      <c r="D21" s="18"/>
      <c r="E21" s="5">
        <v>-638915524.12</v>
      </c>
      <c r="F21" s="6"/>
      <c r="G21" s="12">
        <f t="shared" si="0"/>
        <v>-1212209317.3499999</v>
      </c>
    </row>
    <row r="22" spans="1:9" customFormat="1" ht="15" hidden="1" x14ac:dyDescent="0.25">
      <c r="A22" s="13" t="s">
        <v>18</v>
      </c>
      <c r="B22" s="1"/>
      <c r="C22" s="14">
        <v>0</v>
      </c>
      <c r="D22" s="15"/>
      <c r="E22" s="14">
        <v>0</v>
      </c>
      <c r="F22" s="16"/>
      <c r="G22" s="14">
        <f t="shared" si="0"/>
        <v>0</v>
      </c>
    </row>
    <row r="23" spans="1:9" customFormat="1" ht="15" hidden="1" x14ac:dyDescent="0.25">
      <c r="A23" s="13" t="s">
        <v>19</v>
      </c>
      <c r="B23" s="1"/>
      <c r="C23" s="14">
        <v>0</v>
      </c>
      <c r="D23" s="15"/>
      <c r="E23" s="14">
        <v>0</v>
      </c>
      <c r="F23" s="16"/>
      <c r="G23" s="14">
        <f t="shared" si="0"/>
        <v>0</v>
      </c>
    </row>
    <row r="24" spans="1:9" x14ac:dyDescent="0.25">
      <c r="A24" s="17" t="s">
        <v>20</v>
      </c>
      <c r="C24" s="25">
        <v>-202803117.69999999</v>
      </c>
      <c r="D24" s="18"/>
      <c r="E24" s="25">
        <f>-7133985074.16-382162091.88</f>
        <v>-7516147166.04</v>
      </c>
      <c r="F24" s="26"/>
      <c r="G24" s="12">
        <f t="shared" si="0"/>
        <v>-7718950283.7399998</v>
      </c>
    </row>
    <row r="25" spans="1:9" x14ac:dyDescent="0.25">
      <c r="A25" s="4" t="s">
        <v>21</v>
      </c>
      <c r="C25" s="27">
        <f>SUM(C8:C24)</f>
        <v>-1480593180.4299996</v>
      </c>
      <c r="D25" s="28"/>
      <c r="E25" s="27">
        <f>SUM(E8:E24)</f>
        <v>1304518106.21</v>
      </c>
      <c r="F25" s="6"/>
      <c r="G25" s="12">
        <f t="shared" si="0"/>
        <v>-176075074.21999955</v>
      </c>
    </row>
    <row r="26" spans="1:9" ht="12" customHeight="1" x14ac:dyDescent="0.25">
      <c r="A26" s="6" t="s">
        <v>22</v>
      </c>
      <c r="C26" s="5"/>
      <c r="D26" s="5"/>
      <c r="E26" s="5"/>
      <c r="F26" s="6"/>
      <c r="G26" s="1" t="s">
        <v>23</v>
      </c>
    </row>
    <row r="27" spans="1:9" ht="11.25" customHeight="1" x14ac:dyDescent="0.25">
      <c r="A27" s="4" t="s">
        <v>24</v>
      </c>
      <c r="B27" s="9"/>
      <c r="C27" s="29"/>
      <c r="D27" s="5"/>
      <c r="E27" s="5"/>
      <c r="F27" s="6"/>
      <c r="G27" s="12"/>
    </row>
    <row r="28" spans="1:9" customFormat="1" ht="15.75" hidden="1" customHeight="1" x14ac:dyDescent="0.25">
      <c r="A28" s="13" t="s">
        <v>25</v>
      </c>
      <c r="B28" s="1"/>
      <c r="C28" s="14">
        <v>0</v>
      </c>
      <c r="D28" s="15"/>
      <c r="E28" s="14">
        <v>0</v>
      </c>
      <c r="F28" s="16"/>
      <c r="G28" s="14">
        <f t="shared" ref="G28:G61" si="1">+C28+E28</f>
        <v>0</v>
      </c>
    </row>
    <row r="29" spans="1:9" customFormat="1" ht="17.25" hidden="1" customHeight="1" x14ac:dyDescent="0.25">
      <c r="A29" s="13" t="s">
        <v>26</v>
      </c>
      <c r="B29" s="1"/>
      <c r="C29" s="14">
        <v>0</v>
      </c>
      <c r="D29" s="15"/>
      <c r="E29" s="14">
        <v>0</v>
      </c>
      <c r="F29" s="16"/>
      <c r="G29" s="14">
        <f t="shared" si="1"/>
        <v>0</v>
      </c>
    </row>
    <row r="30" spans="1:9" customFormat="1" ht="16.5" hidden="1" customHeight="1" x14ac:dyDescent="0.25">
      <c r="A30" s="13" t="s">
        <v>27</v>
      </c>
      <c r="B30" s="1"/>
      <c r="C30" s="14">
        <v>0</v>
      </c>
      <c r="D30" s="15"/>
      <c r="E30" s="14">
        <v>0</v>
      </c>
      <c r="F30" s="16"/>
      <c r="G30" s="14">
        <f t="shared" si="1"/>
        <v>0</v>
      </c>
    </row>
    <row r="31" spans="1:9" customFormat="1" ht="16.5" hidden="1" customHeight="1" x14ac:dyDescent="0.25">
      <c r="A31" s="13" t="s">
        <v>28</v>
      </c>
      <c r="B31" s="1"/>
      <c r="C31" s="14">
        <v>0</v>
      </c>
      <c r="D31" s="15"/>
      <c r="E31" s="14">
        <v>0</v>
      </c>
      <c r="F31" s="16"/>
      <c r="G31" s="14">
        <f t="shared" si="1"/>
        <v>0</v>
      </c>
    </row>
    <row r="32" spans="1:9" customFormat="1" ht="11.25" hidden="1" customHeight="1" x14ac:dyDescent="0.25">
      <c r="A32" s="13" t="s">
        <v>29</v>
      </c>
      <c r="B32" s="1"/>
      <c r="C32" s="14">
        <v>0</v>
      </c>
      <c r="D32" s="15"/>
      <c r="E32" s="14">
        <v>0</v>
      </c>
      <c r="F32" s="16"/>
      <c r="G32" s="14">
        <f t="shared" si="1"/>
        <v>0</v>
      </c>
    </row>
    <row r="33" spans="1:9" s="24" customFormat="1" ht="0.75" customHeight="1" x14ac:dyDescent="0.25">
      <c r="A33" s="30" t="s">
        <v>12</v>
      </c>
      <c r="B33" s="6"/>
      <c r="C33" s="21">
        <v>0</v>
      </c>
      <c r="D33" s="22"/>
      <c r="E33" s="21">
        <v>0</v>
      </c>
      <c r="F33" s="23"/>
      <c r="G33" s="14">
        <f t="shared" si="1"/>
        <v>0</v>
      </c>
      <c r="I33" s="2"/>
    </row>
    <row r="34" spans="1:9" s="24" customFormat="1" ht="6" customHeight="1" x14ac:dyDescent="0.25">
      <c r="A34" s="31"/>
      <c r="B34" s="23"/>
      <c r="C34" s="21"/>
      <c r="D34" s="21"/>
      <c r="E34" s="21"/>
      <c r="F34" s="23"/>
      <c r="G34" s="14"/>
      <c r="I34" s="2"/>
    </row>
    <row r="35" spans="1:9" x14ac:dyDescent="0.25">
      <c r="A35" s="30" t="s">
        <v>30</v>
      </c>
      <c r="C35" s="5">
        <v>-490901266.21999997</v>
      </c>
      <c r="D35" s="18"/>
      <c r="E35" s="5">
        <v>-223853310</v>
      </c>
      <c r="F35" s="6"/>
      <c r="G35" s="12">
        <f t="shared" si="1"/>
        <v>-714754576.22000003</v>
      </c>
    </row>
    <row r="36" spans="1:9" x14ac:dyDescent="0.25">
      <c r="A36" s="30" t="s">
        <v>31</v>
      </c>
      <c r="C36" s="25">
        <v>-18055030.18</v>
      </c>
      <c r="D36" s="18"/>
      <c r="E36" s="25">
        <f>-32084096.36-7182564</f>
        <v>-39266660.359999999</v>
      </c>
      <c r="F36" s="6"/>
      <c r="G36" s="12">
        <f t="shared" si="1"/>
        <v>-57321690.539999999</v>
      </c>
    </row>
    <row r="37" spans="1:9" customFormat="1" ht="30" hidden="1" x14ac:dyDescent="0.25">
      <c r="A37" s="13" t="s">
        <v>32</v>
      </c>
      <c r="B37" s="1"/>
      <c r="C37" s="14">
        <v>0</v>
      </c>
      <c r="D37" s="15"/>
      <c r="E37" s="14">
        <v>0</v>
      </c>
      <c r="F37" s="16"/>
      <c r="G37" s="14">
        <f t="shared" si="1"/>
        <v>0</v>
      </c>
    </row>
    <row r="38" spans="1:9" customFormat="1" ht="15" hidden="1" x14ac:dyDescent="0.25">
      <c r="A38" s="13" t="s">
        <v>33</v>
      </c>
      <c r="B38" s="1"/>
      <c r="C38" s="14">
        <v>0</v>
      </c>
      <c r="D38" s="15"/>
      <c r="E38" s="14">
        <v>0</v>
      </c>
      <c r="F38" s="16"/>
      <c r="G38" s="14">
        <f t="shared" si="1"/>
        <v>0</v>
      </c>
    </row>
    <row r="39" spans="1:9" customFormat="1" ht="15" hidden="1" x14ac:dyDescent="0.25">
      <c r="A39" s="13" t="s">
        <v>34</v>
      </c>
      <c r="B39" s="1"/>
      <c r="C39" s="14">
        <v>0</v>
      </c>
      <c r="D39" s="15"/>
      <c r="E39" s="14">
        <v>0</v>
      </c>
      <c r="F39" s="16"/>
      <c r="G39" s="14">
        <f t="shared" si="1"/>
        <v>0</v>
      </c>
    </row>
    <row r="40" spans="1:9" customFormat="1" ht="15" hidden="1" x14ac:dyDescent="0.25">
      <c r="A40" s="13" t="s">
        <v>35</v>
      </c>
      <c r="B40" s="1"/>
      <c r="C40" s="14">
        <v>0</v>
      </c>
      <c r="D40" s="15"/>
      <c r="E40" s="14">
        <v>0</v>
      </c>
      <c r="F40" s="16"/>
      <c r="G40" s="14">
        <f t="shared" si="1"/>
        <v>0</v>
      </c>
    </row>
    <row r="41" spans="1:9" customFormat="1" ht="15" hidden="1" x14ac:dyDescent="0.25">
      <c r="A41" s="13" t="s">
        <v>20</v>
      </c>
      <c r="B41" s="1"/>
      <c r="C41" s="32">
        <v>0</v>
      </c>
      <c r="D41" s="15"/>
      <c r="E41" s="32">
        <v>0</v>
      </c>
      <c r="F41" s="33"/>
      <c r="G41" s="14">
        <f t="shared" si="1"/>
        <v>0</v>
      </c>
    </row>
    <row r="42" spans="1:9" x14ac:dyDescent="0.25">
      <c r="A42" s="4" t="s">
        <v>36</v>
      </c>
      <c r="C42" s="27">
        <f>SUM(C28:C41)</f>
        <v>-508956296.39999998</v>
      </c>
      <c r="D42" s="18"/>
      <c r="E42" s="27">
        <f>SUM(E28:E41)</f>
        <v>-263119970.36000001</v>
      </c>
      <c r="F42" s="6"/>
      <c r="G42" s="12">
        <f t="shared" si="1"/>
        <v>-772076266.75999999</v>
      </c>
    </row>
    <row r="43" spans="1:9" s="34" customFormat="1" ht="15" hidden="1" x14ac:dyDescent="0.25">
      <c r="A43" s="1"/>
      <c r="B43" s="1"/>
      <c r="C43" s="12"/>
      <c r="D43" s="12"/>
      <c r="E43" s="12"/>
      <c r="F43" s="1"/>
      <c r="G43" s="1"/>
    </row>
    <row r="44" spans="1:9" customFormat="1" ht="15" hidden="1" x14ac:dyDescent="0.25">
      <c r="A44" s="35"/>
      <c r="B44" s="35"/>
      <c r="C44" s="36"/>
      <c r="D44" s="12"/>
      <c r="E44" s="12"/>
      <c r="F44" s="1"/>
      <c r="G44" s="12">
        <f t="shared" si="1"/>
        <v>0</v>
      </c>
    </row>
    <row r="45" spans="1:9" customFormat="1" ht="15" hidden="1" x14ac:dyDescent="0.25">
      <c r="A45" s="13" t="s">
        <v>37</v>
      </c>
      <c r="B45" s="1"/>
      <c r="C45" s="14">
        <v>0</v>
      </c>
      <c r="D45" s="15"/>
      <c r="E45" s="14">
        <v>0</v>
      </c>
      <c r="F45" s="16"/>
      <c r="G45" s="14">
        <f t="shared" si="1"/>
        <v>0</v>
      </c>
    </row>
    <row r="46" spans="1:9" customFormat="1" ht="15" hidden="1" x14ac:dyDescent="0.25">
      <c r="A46" s="13" t="s">
        <v>38</v>
      </c>
      <c r="B46" s="1"/>
      <c r="C46" s="14">
        <v>0</v>
      </c>
      <c r="D46" s="15"/>
      <c r="E46" s="14">
        <v>0</v>
      </c>
      <c r="F46" s="16"/>
      <c r="G46" s="14">
        <f t="shared" si="1"/>
        <v>0</v>
      </c>
    </row>
    <row r="47" spans="1:9" customFormat="1" ht="15" hidden="1" x14ac:dyDescent="0.25">
      <c r="A47" s="13" t="s">
        <v>39</v>
      </c>
      <c r="B47" s="1"/>
      <c r="C47" s="14">
        <v>0</v>
      </c>
      <c r="D47" s="15"/>
      <c r="E47" s="14">
        <v>0</v>
      </c>
      <c r="F47" s="16"/>
      <c r="G47" s="14">
        <f t="shared" si="1"/>
        <v>0</v>
      </c>
    </row>
    <row r="48" spans="1:9" customFormat="1" ht="15" hidden="1" x14ac:dyDescent="0.25">
      <c r="A48" s="13" t="s">
        <v>40</v>
      </c>
      <c r="B48" s="1"/>
      <c r="C48" s="14">
        <v>0</v>
      </c>
      <c r="D48" s="15"/>
      <c r="E48" s="14">
        <v>0</v>
      </c>
      <c r="F48" s="16"/>
      <c r="G48" s="14">
        <f t="shared" si="1"/>
        <v>0</v>
      </c>
    </row>
    <row r="49" spans="1:9" customFormat="1" ht="15" hidden="1" x14ac:dyDescent="0.25">
      <c r="A49" s="13" t="s">
        <v>12</v>
      </c>
      <c r="B49" s="1"/>
      <c r="C49" s="14">
        <v>0</v>
      </c>
      <c r="D49" s="15"/>
      <c r="E49" s="14">
        <v>0</v>
      </c>
      <c r="F49" s="16"/>
      <c r="G49" s="14">
        <f t="shared" si="1"/>
        <v>0</v>
      </c>
    </row>
    <row r="50" spans="1:9" customFormat="1" ht="15" hidden="1" x14ac:dyDescent="0.25">
      <c r="A50" s="20"/>
      <c r="B50" s="16"/>
      <c r="C50" s="14"/>
      <c r="D50" s="14"/>
      <c r="E50" s="14"/>
      <c r="F50" s="16"/>
      <c r="G50" s="14"/>
    </row>
    <row r="51" spans="1:9" customFormat="1" ht="30" hidden="1" x14ac:dyDescent="0.25">
      <c r="A51" s="13" t="s">
        <v>41</v>
      </c>
      <c r="B51" s="1"/>
      <c r="C51" s="14">
        <v>0</v>
      </c>
      <c r="D51" s="15"/>
      <c r="E51" s="14">
        <v>0</v>
      </c>
      <c r="F51" s="16"/>
      <c r="G51" s="14">
        <f t="shared" si="1"/>
        <v>0</v>
      </c>
    </row>
    <row r="52" spans="1:9" customFormat="1" ht="30" hidden="1" x14ac:dyDescent="0.25">
      <c r="A52" s="13" t="s">
        <v>42</v>
      </c>
      <c r="B52" s="1"/>
      <c r="C52" s="14">
        <v>0</v>
      </c>
      <c r="D52" s="15"/>
      <c r="E52" s="14">
        <v>0</v>
      </c>
      <c r="F52" s="16"/>
      <c r="G52" s="14">
        <f t="shared" si="1"/>
        <v>0</v>
      </c>
    </row>
    <row r="53" spans="1:9" customFormat="1" ht="15" hidden="1" x14ac:dyDescent="0.25">
      <c r="A53" s="13" t="s">
        <v>43</v>
      </c>
      <c r="B53" s="1"/>
      <c r="C53" s="14">
        <v>0</v>
      </c>
      <c r="D53" s="15"/>
      <c r="E53" s="14">
        <v>0</v>
      </c>
      <c r="F53" s="16"/>
      <c r="G53" s="14">
        <f t="shared" si="1"/>
        <v>0</v>
      </c>
    </row>
    <row r="54" spans="1:9" customFormat="1" ht="15" hidden="1" x14ac:dyDescent="0.25">
      <c r="A54" s="13" t="s">
        <v>44</v>
      </c>
      <c r="B54" s="1"/>
      <c r="C54" s="14">
        <v>0</v>
      </c>
      <c r="D54" s="15"/>
      <c r="E54" s="14">
        <v>0</v>
      </c>
      <c r="F54" s="16"/>
      <c r="G54" s="14">
        <f t="shared" si="1"/>
        <v>0</v>
      </c>
    </row>
    <row r="55" spans="1:9" customFormat="1" ht="15" hidden="1" x14ac:dyDescent="0.25">
      <c r="A55" s="13" t="s">
        <v>45</v>
      </c>
      <c r="B55" s="1"/>
      <c r="C55" s="14">
        <v>0</v>
      </c>
      <c r="D55" s="15"/>
      <c r="E55" s="14">
        <v>0</v>
      </c>
      <c r="F55" s="16"/>
      <c r="G55" s="14">
        <f t="shared" si="1"/>
        <v>0</v>
      </c>
    </row>
    <row r="56" spans="1:9" customFormat="1" ht="15" hidden="1" x14ac:dyDescent="0.25">
      <c r="A56" s="13" t="s">
        <v>20</v>
      </c>
      <c r="B56" s="1"/>
      <c r="C56" s="32">
        <v>0</v>
      </c>
      <c r="D56" s="15"/>
      <c r="E56" s="32">
        <v>0</v>
      </c>
      <c r="F56" s="33"/>
      <c r="G56" s="14">
        <f t="shared" si="1"/>
        <v>0</v>
      </c>
    </row>
    <row r="57" spans="1:9" customFormat="1" ht="15" hidden="1" x14ac:dyDescent="0.25">
      <c r="A57" s="16"/>
      <c r="B57" s="16"/>
      <c r="C57" s="36">
        <f>SUM(C45:C56)</f>
        <v>0</v>
      </c>
      <c r="D57" s="15"/>
      <c r="E57" s="36">
        <f>SUM(E45:E56)</f>
        <v>0</v>
      </c>
      <c r="F57" s="16"/>
      <c r="G57" s="14">
        <f t="shared" si="1"/>
        <v>0</v>
      </c>
    </row>
    <row r="58" spans="1:9" s="24" customFormat="1" x14ac:dyDescent="0.25">
      <c r="A58" s="23"/>
      <c r="B58" s="23"/>
      <c r="C58" s="21"/>
      <c r="D58" s="21"/>
      <c r="E58" s="21"/>
      <c r="F58" s="23"/>
      <c r="G58" s="14" t="s">
        <v>23</v>
      </c>
      <c r="I58" s="2"/>
    </row>
    <row r="59" spans="1:9" x14ac:dyDescent="0.25">
      <c r="A59" s="3" t="s">
        <v>46</v>
      </c>
      <c r="C59" s="5">
        <v>-1989549476.8299994</v>
      </c>
      <c r="D59" s="18"/>
      <c r="E59" s="5">
        <f>SUM(E25,E42,E57)</f>
        <v>1041398135.85</v>
      </c>
      <c r="F59" s="6"/>
      <c r="G59" s="12">
        <f t="shared" si="1"/>
        <v>-948151340.97999942</v>
      </c>
    </row>
    <row r="60" spans="1:9" x14ac:dyDescent="0.25">
      <c r="A60" s="6" t="s">
        <v>47</v>
      </c>
      <c r="C60" s="25">
        <v>2597266915.0599999</v>
      </c>
      <c r="D60" s="18"/>
      <c r="E60" s="25">
        <v>1555868779</v>
      </c>
      <c r="F60" s="6"/>
      <c r="G60" s="12">
        <f t="shared" si="1"/>
        <v>4153135694.0599999</v>
      </c>
    </row>
    <row r="61" spans="1:9" ht="16.5" thickBot="1" x14ac:dyDescent="0.3">
      <c r="A61" s="4" t="s">
        <v>48</v>
      </c>
      <c r="C61" s="37">
        <f>SUM(C59:C60)</f>
        <v>607717438.2300005</v>
      </c>
      <c r="D61" s="38"/>
      <c r="E61" s="37">
        <f>SUM(E59:E60)</f>
        <v>2597266914.8499999</v>
      </c>
      <c r="F61" s="6"/>
      <c r="G61" s="12">
        <f t="shared" si="1"/>
        <v>3204984353.0800004</v>
      </c>
    </row>
    <row r="62" spans="1:9" ht="16.5" thickTop="1" x14ac:dyDescent="0.25">
      <c r="C62" s="11"/>
      <c r="D62" s="11"/>
      <c r="E62" s="11"/>
      <c r="F62" s="6"/>
      <c r="G62" s="1" t="s">
        <v>23</v>
      </c>
    </row>
    <row r="63" spans="1:9" x14ac:dyDescent="0.25">
      <c r="C63" s="5"/>
      <c r="F63" s="6"/>
    </row>
    <row r="64" spans="1:9" x14ac:dyDescent="0.25">
      <c r="F64" s="6"/>
    </row>
    <row r="65" spans="1:6" x14ac:dyDescent="0.25">
      <c r="A65" s="39" t="s">
        <v>49</v>
      </c>
      <c r="E65" s="39" t="s">
        <v>50</v>
      </c>
      <c r="F65" s="40"/>
    </row>
    <row r="66" spans="1:6" x14ac:dyDescent="0.25">
      <c r="A66" s="41" t="s">
        <v>51</v>
      </c>
      <c r="E66" s="42" t="s">
        <v>52</v>
      </c>
      <c r="F66" s="23"/>
    </row>
    <row r="67" spans="1:6" x14ac:dyDescent="0.25">
      <c r="A67" s="23"/>
      <c r="E67" s="23"/>
      <c r="F67" s="23"/>
    </row>
    <row r="68" spans="1:6" x14ac:dyDescent="0.25">
      <c r="A68" s="23"/>
      <c r="E68" s="23"/>
      <c r="F68" s="23"/>
    </row>
    <row r="69" spans="1:6" x14ac:dyDescent="0.25">
      <c r="A69" s="39" t="s">
        <v>53</v>
      </c>
      <c r="E69" s="39" t="s">
        <v>54</v>
      </c>
      <c r="F69" s="43"/>
    </row>
    <row r="70" spans="1:6" x14ac:dyDescent="0.25">
      <c r="A70" s="41" t="s">
        <v>55</v>
      </c>
      <c r="E70" s="41" t="s">
        <v>56</v>
      </c>
      <c r="F70" s="42"/>
    </row>
    <row r="71" spans="1:6" x14ac:dyDescent="0.25">
      <c r="F71" s="6"/>
    </row>
    <row r="77" spans="1:6" x14ac:dyDescent="0.25">
      <c r="C77" s="44"/>
      <c r="D77" s="44"/>
      <c r="E77" s="44"/>
    </row>
    <row r="78" spans="1:6" x14ac:dyDescent="0.25">
      <c r="C78" s="44"/>
      <c r="D78" s="44"/>
      <c r="E78" s="44"/>
    </row>
    <row r="79" spans="1:6" x14ac:dyDescent="0.25">
      <c r="C79" s="44"/>
      <c r="D79" s="44"/>
      <c r="E79" s="44"/>
    </row>
    <row r="80" spans="1:6" x14ac:dyDescent="0.25">
      <c r="C80" s="44"/>
      <c r="D80" s="44"/>
      <c r="E80" s="44"/>
    </row>
    <row r="81" spans="3:5" x14ac:dyDescent="0.25">
      <c r="C81" s="44"/>
      <c r="D81" s="44"/>
      <c r="E81" s="44"/>
    </row>
    <row r="82" spans="3:5" x14ac:dyDescent="0.25">
      <c r="C82" s="44"/>
      <c r="D82" s="44"/>
      <c r="E82" s="44"/>
    </row>
    <row r="83" spans="3:5" x14ac:dyDescent="0.25">
      <c r="C83" s="44"/>
      <c r="D83" s="44"/>
      <c r="E83" s="44"/>
    </row>
    <row r="84" spans="3:5" x14ac:dyDescent="0.25">
      <c r="C84" s="44"/>
      <c r="D84" s="44"/>
      <c r="E84" s="44"/>
    </row>
    <row r="85" spans="3:5" x14ac:dyDescent="0.25">
      <c r="C85" s="44"/>
      <c r="D85" s="44"/>
      <c r="E85" s="44"/>
    </row>
    <row r="86" spans="3:5" x14ac:dyDescent="0.25">
      <c r="C86" s="44"/>
      <c r="D86" s="44"/>
      <c r="E86" s="44"/>
    </row>
    <row r="87" spans="3:5" x14ac:dyDescent="0.25">
      <c r="C87" s="44"/>
      <c r="D87" s="44"/>
      <c r="E87" s="44"/>
    </row>
  </sheetData>
  <autoFilter ref="A6:G62" xr:uid="{00000000-0009-0000-0000-000002000000}">
    <filterColumn colId="6">
      <filters>
        <filter val="(122,500)"/>
        <filter val="(23,559,824)"/>
        <filter val="(32,360,443)"/>
        <filter val="(32,908,765)"/>
        <filter val="(45,688,507)"/>
        <filter val="(484,407,431)"/>
        <filter val="(8,800,619)"/>
        <filter val="(97,709)"/>
        <filter val="*"/>
        <filter val="32,262,734"/>
        <filter val="433,037"/>
        <filter val="530,746"/>
        <filter val="595,389,937"/>
      </filters>
    </filterColumn>
  </autoFilter>
  <mergeCells count="4">
    <mergeCell ref="A1:F1"/>
    <mergeCell ref="A2:E2"/>
    <mergeCell ref="A3:E3"/>
    <mergeCell ref="A4:E4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EFE-Flujo de Efectivo</vt:lpstr>
      <vt:lpstr>'EFE-Flujo de Efectivo'!Área_de_impresión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Wellington R. Sanchez Reyes</dc:creator>
  <cp:lastModifiedBy>Wellington R. Sanchez Reyes</cp:lastModifiedBy>
  <dcterms:created xsi:type="dcterms:W3CDTF">2021-01-20T20:13:15Z</dcterms:created>
  <dcterms:modified xsi:type="dcterms:W3CDTF">2021-01-28T20:02:59Z</dcterms:modified>
</cp:coreProperties>
</file>